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rmack3468\Desktop\"/>
    </mc:Choice>
  </mc:AlternateContent>
  <xr:revisionPtr revIDLastSave="0" documentId="8_{6E05A1D6-F307-4709-98FD-CF4936B38D65}" xr6:coauthVersionLast="47" xr6:coauthVersionMax="47" xr10:uidLastSave="{00000000-0000-0000-0000-000000000000}"/>
  <bookViews>
    <workbookView xWindow="-120" yWindow="-120" windowWidth="38640" windowHeight="15720" xr2:uid="{00000000-000D-0000-FFFF-FFFF00000000}"/>
  </bookViews>
  <sheets>
    <sheet name="Extra Service" sheetId="1" r:id="rId1"/>
    <sheet name="Activity Codes" sheetId="3" state="hidden" r:id="rId2"/>
    <sheet name="Job Code &amp; Title" sheetId="4" state="hidden" r:id="rId3"/>
    <sheet name="ESS Guidelines" sheetId="2" state="hidden" r:id="rId4"/>
  </sheets>
  <definedNames>
    <definedName name="_xlnm._FilterDatabase" localSheetId="1" hidden="1">'Activity Codes'!$A$1:$B$27</definedName>
    <definedName name="_xlnm._FilterDatabase" localSheetId="2" hidden="1">'Job Code &amp; Title'!$A$1:$B$443</definedName>
    <definedName name="ActivityCode">'Activity Codes'!$B$1:$B$26</definedName>
    <definedName name="Data2">'Job Code &amp; Title'!$A$1:$B$443</definedName>
    <definedName name="JobTitle">#REF!</definedName>
    <definedName name="JOBTitle2">'Job Code &amp; Title'!$A$1:$B$443</definedName>
    <definedName name="_xlnm.Print_Area" localSheetId="0">'Extra Service'!$A$1:$U$57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C11" i="1"/>
  <c r="C10" i="1"/>
  <c r="I12" i="1"/>
  <c r="I11" i="1"/>
  <c r="I10"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AV8" i="1" l="1"/>
  <c r="AV7" i="1" l="1"/>
  <c r="U3" i="1" s="1"/>
  <c r="AV6" i="1"/>
  <c r="U2" i="1" s="1"/>
  <c r="AV5" i="1"/>
  <c r="U1" i="1" s="1"/>
  <c r="AV9" i="1" l="1"/>
  <c r="U5" i="1" s="1"/>
</calcChain>
</file>

<file path=xl/sharedStrings.xml><?xml version="1.0" encoding="utf-8"?>
<sst xmlns="http://schemas.openxmlformats.org/spreadsheetml/2006/main" count="565" uniqueCount="555">
  <si>
    <t>2025-2026 SAINT LOUIS PUBLIC SCHOOLS - Finance Division - Extra Service Approval</t>
  </si>
  <si>
    <t>623101-  OASDI (6.2%)</t>
  </si>
  <si>
    <t>PLEASE NOTE THE FOLLOWING:</t>
  </si>
  <si>
    <t>623201 -  Medicare (1.45%)</t>
  </si>
  <si>
    <r>
      <rPr>
        <b/>
        <i/>
        <sz val="12"/>
        <color rgb="FF1B489B"/>
        <rFont val="Calibri"/>
        <family val="2"/>
      </rPr>
      <t xml:space="preserve">• </t>
    </r>
    <r>
      <rPr>
        <b/>
        <i/>
        <sz val="12"/>
        <color rgb="FF1B489B"/>
        <rFont val="Calibri"/>
        <family val="2"/>
        <scheme val="minor"/>
      </rPr>
      <t>Please check your budget to ensure that funds are available to support the extra service duty.</t>
    </r>
  </si>
  <si>
    <t>626101 -  W/Comp &amp; Unemployment (2.9%)</t>
  </si>
  <si>
    <r>
      <rPr>
        <b/>
        <i/>
        <sz val="11"/>
        <color rgb="FF1B489B"/>
        <rFont val="Calibri"/>
        <family val="2"/>
      </rPr>
      <t xml:space="preserve">• </t>
    </r>
    <r>
      <rPr>
        <b/>
        <i/>
        <sz val="11"/>
        <color rgb="FF1B489B"/>
        <rFont val="Calibri"/>
        <family val="2"/>
        <scheme val="minor"/>
      </rPr>
      <t>Prior to completing and submitting this extra service form, an extra service pay agreement should be signed and completed.</t>
    </r>
  </si>
  <si>
    <t>Grand Total of Request</t>
  </si>
  <si>
    <r>
      <rPr>
        <b/>
        <i/>
        <sz val="11"/>
        <color rgb="FF1B489B"/>
        <rFont val="Calibri"/>
        <family val="2"/>
      </rPr>
      <t xml:space="preserve">• </t>
    </r>
    <r>
      <rPr>
        <b/>
        <i/>
        <sz val="11"/>
        <color rgb="FF1B489B"/>
        <rFont val="Calibri"/>
        <family val="2"/>
        <scheme val="minor"/>
      </rPr>
      <t>All extra service spreadsheets must be approved by a member of the ELT, Associate Superintendent, or Network Superintendent.</t>
    </r>
  </si>
  <si>
    <t>**All highlighted columns below must be populated in order for the spreadsheet to be approved and processed**</t>
  </si>
  <si>
    <t>Name</t>
  </si>
  <si>
    <t>Pers. No.</t>
  </si>
  <si>
    <t>Activity Type</t>
  </si>
  <si>
    <t>From</t>
  </si>
  <si>
    <t>To</t>
  </si>
  <si>
    <t>Pay</t>
  </si>
  <si>
    <t># of Hours</t>
  </si>
  <si>
    <t>Total</t>
  </si>
  <si>
    <t>Fund</t>
  </si>
  <si>
    <t xml:space="preserve">Function </t>
  </si>
  <si>
    <t>Object</t>
  </si>
  <si>
    <t>Location</t>
  </si>
  <si>
    <t>Project</t>
  </si>
  <si>
    <t>Year</t>
  </si>
  <si>
    <t>Approved</t>
  </si>
  <si>
    <t>Comments</t>
  </si>
  <si>
    <t>Code</t>
  </si>
  <si>
    <t>Text</t>
  </si>
  <si>
    <t>Rate</t>
  </si>
  <si>
    <t>Flag</t>
  </si>
  <si>
    <t>By</t>
  </si>
  <si>
    <t>Date</t>
  </si>
  <si>
    <t>Type of Extra Service</t>
  </si>
  <si>
    <t>Activity Code</t>
  </si>
  <si>
    <t>Adult Basic Education (Location 026 Only)</t>
  </si>
  <si>
    <t>0513</t>
  </si>
  <si>
    <t>Adult Basic Education in-service (Location 026 Only)</t>
  </si>
  <si>
    <t>0502</t>
  </si>
  <si>
    <t>Funds</t>
  </si>
  <si>
    <t>Category</t>
  </si>
  <si>
    <t>Adult Education</t>
  </si>
  <si>
    <t>0506</t>
  </si>
  <si>
    <t>General</t>
  </si>
  <si>
    <t>After Care Supervision</t>
  </si>
  <si>
    <t>0595</t>
  </si>
  <si>
    <t>Teacher</t>
  </si>
  <si>
    <t>After School-Districtwide</t>
  </si>
  <si>
    <t>0512</t>
  </si>
  <si>
    <t>Federal Grants</t>
  </si>
  <si>
    <t>Athletic Coaches</t>
  </si>
  <si>
    <t>0500</t>
  </si>
  <si>
    <t>Before Care Supervision</t>
  </si>
  <si>
    <t>0596</t>
  </si>
  <si>
    <t>Local Grants</t>
  </si>
  <si>
    <t>Breakfast Program</t>
  </si>
  <si>
    <t>0583</t>
  </si>
  <si>
    <t>Custodian/Safety</t>
  </si>
  <si>
    <t>0519</t>
  </si>
  <si>
    <t xml:space="preserve">Breakfast Program </t>
  </si>
  <si>
    <t>Department Head</t>
  </si>
  <si>
    <t>0511</t>
  </si>
  <si>
    <t>Extra Service</t>
  </si>
  <si>
    <t>0518</t>
  </si>
  <si>
    <t>Homebound Inst.</t>
  </si>
  <si>
    <t>0509</t>
  </si>
  <si>
    <t>Mentor Pay</t>
  </si>
  <si>
    <t>0525</t>
  </si>
  <si>
    <t>Metal Detector</t>
  </si>
  <si>
    <t>0514</t>
  </si>
  <si>
    <t>Non Athletic</t>
  </si>
  <si>
    <t>0501</t>
  </si>
  <si>
    <t>Non Cert Summer School</t>
  </si>
  <si>
    <t>0532</t>
  </si>
  <si>
    <t>Prior Year</t>
  </si>
  <si>
    <t>0599</t>
  </si>
  <si>
    <t>Professional Development</t>
  </si>
  <si>
    <t>0524</t>
  </si>
  <si>
    <t>Referral Incentive Program</t>
  </si>
  <si>
    <t>Saturday School</t>
  </si>
  <si>
    <t>0563</t>
  </si>
  <si>
    <t>State &amp; Federal Programs</t>
  </si>
  <si>
    <t>0508</t>
  </si>
  <si>
    <t>Teacher Summer School</t>
  </si>
  <si>
    <t>0531</t>
  </si>
  <si>
    <t>Temporary Employees Xserv</t>
  </si>
  <si>
    <t>0521</t>
  </si>
  <si>
    <t>Textbook Extra Service</t>
  </si>
  <si>
    <t>0507</t>
  </si>
  <si>
    <t>Title I</t>
  </si>
  <si>
    <t>0516</t>
  </si>
  <si>
    <t>Tutoring</t>
  </si>
  <si>
    <t>0523</t>
  </si>
  <si>
    <t>Job</t>
  </si>
  <si>
    <t>Job Title 1</t>
  </si>
  <si>
    <t>Clerk III</t>
  </si>
  <si>
    <t>Clerk Typist I</t>
  </si>
  <si>
    <t>Clerk Typist II</t>
  </si>
  <si>
    <t>Elem School Secretary</t>
  </si>
  <si>
    <t>Middle School Secretary</t>
  </si>
  <si>
    <t>Sr. Federal Program Compliance Analyst</t>
  </si>
  <si>
    <t>Recruitment Office Assistant</t>
  </si>
  <si>
    <t>Secretary II</t>
  </si>
  <si>
    <t>Secretary III</t>
  </si>
  <si>
    <t>Book Clerk Treasurer</t>
  </si>
  <si>
    <t>Assessment Processing Clerk</t>
  </si>
  <si>
    <t>Project Specialist</t>
  </si>
  <si>
    <t>Admin Assistant to Chief of Student Supt</t>
  </si>
  <si>
    <t>Data Specialist</t>
  </si>
  <si>
    <t>Employee Relations Assistant</t>
  </si>
  <si>
    <t>Stud Account Office Systems Spec III</t>
  </si>
  <si>
    <t>Leave of Absence Manager</t>
  </si>
  <si>
    <t>Interim Parent &amp; Student Engagement Coor</t>
  </si>
  <si>
    <t>Human Resources Generalist</t>
  </si>
  <si>
    <t>FamilyEducator</t>
  </si>
  <si>
    <t>Dropout/Transition Specialist</t>
  </si>
  <si>
    <t>Administrative Assistant to CFO</t>
  </si>
  <si>
    <t>Help Desk Operator</t>
  </si>
  <si>
    <t>Administrative Assistant to the Chief HR</t>
  </si>
  <si>
    <t>Administrative Assistant</t>
  </si>
  <si>
    <t>Positive Behavior Interventionist</t>
  </si>
  <si>
    <t>ABA Coordinator</t>
  </si>
  <si>
    <t>Director Performance Mgmt</t>
  </si>
  <si>
    <t>Visual Art</t>
  </si>
  <si>
    <t>Treasury Specialist</t>
  </si>
  <si>
    <t>Senior Contract Analyst</t>
  </si>
  <si>
    <t>Payroll Specialist</t>
  </si>
  <si>
    <t>Class and Compensation Manager</t>
  </si>
  <si>
    <t>Accountant III</t>
  </si>
  <si>
    <t>Office Clerk</t>
  </si>
  <si>
    <t>Senior Compliance Analyst</t>
  </si>
  <si>
    <t>Food Services Accountability Specialist</t>
  </si>
  <si>
    <t>Development &amp; Partnership Assistant</t>
  </si>
  <si>
    <t>Data Entry Operator II</t>
  </si>
  <si>
    <t>Human Resources Project Manager</t>
  </si>
  <si>
    <t>Microcomputer Technician</t>
  </si>
  <si>
    <t>Instructional Technology Spec</t>
  </si>
  <si>
    <t>Information Technology Specialist</t>
  </si>
  <si>
    <t>Internal Communications Liaison</t>
  </si>
  <si>
    <t>Inventory Project Technician</t>
  </si>
  <si>
    <t>Theatre Technician</t>
  </si>
  <si>
    <t>Acct Pay / Prop Control Clerk</t>
  </si>
  <si>
    <t>Acct Pay / Prop Control Supervisor</t>
  </si>
  <si>
    <t>Social Work Intern</t>
  </si>
  <si>
    <t>Safety Officer I - 12 Months</t>
  </si>
  <si>
    <t>Safety Officer II</t>
  </si>
  <si>
    <t>Safety Officer III</t>
  </si>
  <si>
    <t>Community Outreach Officer</t>
  </si>
  <si>
    <t>Commander of Field</t>
  </si>
  <si>
    <t>Commander of Administration</t>
  </si>
  <si>
    <t>Lead Safety Officer I</t>
  </si>
  <si>
    <t>Safety Officer 1 - 10 Months</t>
  </si>
  <si>
    <t>Counselor Intern</t>
  </si>
  <si>
    <t>Teacher Intern</t>
  </si>
  <si>
    <t>Director of Assessment</t>
  </si>
  <si>
    <t>Front Desk Operator</t>
  </si>
  <si>
    <t>ESOL Coordinator Special Area</t>
  </si>
  <si>
    <t>Military Coordinator Special Area</t>
  </si>
  <si>
    <t>Coordinator Special Area - 10.5 Month</t>
  </si>
  <si>
    <t>Director of Early Childhood</t>
  </si>
  <si>
    <t>Child Care Attendant</t>
  </si>
  <si>
    <t>PIIP Child Care Attendant</t>
  </si>
  <si>
    <t>Child Care Specialist</t>
  </si>
  <si>
    <t>School Nurse</t>
  </si>
  <si>
    <t>Director of Nursing</t>
  </si>
  <si>
    <t>Interim Director of Students-In-Transiti</t>
  </si>
  <si>
    <t>Network Technician I</t>
  </si>
  <si>
    <t>Part Time Custodian</t>
  </si>
  <si>
    <t>Custodian</t>
  </si>
  <si>
    <t>Coordinator of After School Programs</t>
  </si>
  <si>
    <t>Head Custodian</t>
  </si>
  <si>
    <t>Warehouseperson I</t>
  </si>
  <si>
    <t>Warehouse Supervisor</t>
  </si>
  <si>
    <t>Carpenter</t>
  </si>
  <si>
    <t>Locksmith</t>
  </si>
  <si>
    <t>Plumber</t>
  </si>
  <si>
    <t>Plasterer</t>
  </si>
  <si>
    <t>Glazier</t>
  </si>
  <si>
    <t>Painter</t>
  </si>
  <si>
    <t>Electrician</t>
  </si>
  <si>
    <t>Electrician I</t>
  </si>
  <si>
    <t>Ironworker</t>
  </si>
  <si>
    <t>Musical Instrument Technician</t>
  </si>
  <si>
    <t>Small Engine Mechanic</t>
  </si>
  <si>
    <t>Radio Dispatcher</t>
  </si>
  <si>
    <t>Dispatcher</t>
  </si>
  <si>
    <t>Transportation Associate</t>
  </si>
  <si>
    <t>Transportation Routing Specialist</t>
  </si>
  <si>
    <t>Transportation Routing Supervisor</t>
  </si>
  <si>
    <t>Field Supervisor &amp; Complaince Officer</t>
  </si>
  <si>
    <t>HVAC Technician</t>
  </si>
  <si>
    <t>HVAC Apprentice</t>
  </si>
  <si>
    <t>HVAC-Maintenance Assistant Manager</t>
  </si>
  <si>
    <t>Trades Lead</t>
  </si>
  <si>
    <t>Emergency-Mintenance Assistant Manger</t>
  </si>
  <si>
    <t>Grounds Supervisor</t>
  </si>
  <si>
    <t>Energy Analyst</t>
  </si>
  <si>
    <t>Operations Budget Manager</t>
  </si>
  <si>
    <t>Custodial Zone Supervisor</t>
  </si>
  <si>
    <t>Teacher Aide II</t>
  </si>
  <si>
    <t>Library Aide</t>
  </si>
  <si>
    <t>Tchr Aide II Bilinq-ESL Pgm</t>
  </si>
  <si>
    <t>Montessori Teacher Assistants</t>
  </si>
  <si>
    <t>Erly Childhd Tchr Assistant</t>
  </si>
  <si>
    <t>Spec Ed Instr Care Aide (</t>
  </si>
  <si>
    <t>Enrollment Specialist</t>
  </si>
  <si>
    <t>In-School Suspension Monitor</t>
  </si>
  <si>
    <t>ECSE ICA</t>
  </si>
  <si>
    <t>Turnaround Interventionist</t>
  </si>
  <si>
    <t>Parent Liaison</t>
  </si>
  <si>
    <t>Parent Educator</t>
  </si>
  <si>
    <t>Bilingual Parent Specialist</t>
  </si>
  <si>
    <t>Homeless Resource Support Specialist</t>
  </si>
  <si>
    <t>Purchasing Analyst</t>
  </si>
  <si>
    <t>Director of Career and Technical Educati</t>
  </si>
  <si>
    <t>Reading Specialist</t>
  </si>
  <si>
    <t>Math Specialist</t>
  </si>
  <si>
    <t>Consultant Teacher</t>
  </si>
  <si>
    <t>Academic Instructional Coach</t>
  </si>
  <si>
    <t>Dean Students - Teacher</t>
  </si>
  <si>
    <t>Operations Manager</t>
  </si>
  <si>
    <t>School Program Director</t>
  </si>
  <si>
    <t>Interim Middle School Principal</t>
  </si>
  <si>
    <t>Interim Elementary School Principal</t>
  </si>
  <si>
    <t>Pre-school Teacher</t>
  </si>
  <si>
    <t>Early Child Spec Ed Teacher</t>
  </si>
  <si>
    <t>Kindergarten Teacher</t>
  </si>
  <si>
    <t>Regular Classroom Teacher</t>
  </si>
  <si>
    <t>Elementary Librarian</t>
  </si>
  <si>
    <t>Elementary Counselor</t>
  </si>
  <si>
    <t>Remedial Reading Teacher</t>
  </si>
  <si>
    <t>Elem Foreign Language Teacher</t>
  </si>
  <si>
    <t>Teacher, Gifted</t>
  </si>
  <si>
    <t>Teacher Orthopedically Hand</t>
  </si>
  <si>
    <t>Teacher Hard Of Hearing</t>
  </si>
  <si>
    <t>Elementary Science Teache</t>
  </si>
  <si>
    <t>Elem Physical Education Tchr</t>
  </si>
  <si>
    <t>Elem Vocal Music Teacher</t>
  </si>
  <si>
    <t>Elementary Art Teacher</t>
  </si>
  <si>
    <t>Elemenatary Stem Teacher</t>
  </si>
  <si>
    <t>Elem Instrumntl Music Teacher</t>
  </si>
  <si>
    <t>Elementary Dance Instructor</t>
  </si>
  <si>
    <t>Middle School Gifted Math Teacher</t>
  </si>
  <si>
    <t>Elem Speech/Dramatics Teacher</t>
  </si>
  <si>
    <t>Elem Computer Teacher</t>
  </si>
  <si>
    <t>Elem English as Sec Lang</t>
  </si>
  <si>
    <t>Psychological Examiner</t>
  </si>
  <si>
    <t>Middle School Gifted Social Studies Tchr</t>
  </si>
  <si>
    <t>Teacher Deaf</t>
  </si>
  <si>
    <t>Middle School Gifted Language Arts Tchr</t>
  </si>
  <si>
    <t>Middle School Gifted Science Teacher</t>
  </si>
  <si>
    <t>Speech Implementor Teacher</t>
  </si>
  <si>
    <t>Elem School Principal</t>
  </si>
  <si>
    <t>Elem Assistant Principal</t>
  </si>
  <si>
    <t>Middle School Principal</t>
  </si>
  <si>
    <t>Elem Autism Teacher</t>
  </si>
  <si>
    <t>Speech Language Diagnostician</t>
  </si>
  <si>
    <t>Middle Comm Ed Ctr Principal</t>
  </si>
  <si>
    <t>Elem Comm Ed Ctr Principal</t>
  </si>
  <si>
    <t>Middle School Assistant Principal</t>
  </si>
  <si>
    <t>Middle School Language Arts Teacher</t>
  </si>
  <si>
    <t>Middle School Math Teacher</t>
  </si>
  <si>
    <t>Middle School Science Tea</t>
  </si>
  <si>
    <t>Middle School Social Stud</t>
  </si>
  <si>
    <t>Elem Teacher, Cross Categ</t>
  </si>
  <si>
    <t>Middle Teacher, Cross Cat</t>
  </si>
  <si>
    <t>Middle For Lang-Spanish Tchr</t>
  </si>
  <si>
    <t>Middle For Lang-French Tchr</t>
  </si>
  <si>
    <t>Secondary Librarian</t>
  </si>
  <si>
    <t>Secondary Counselor</t>
  </si>
  <si>
    <t>Vocational Adjustment Counslr</t>
  </si>
  <si>
    <t>Secondary Mathematics Teacher</t>
  </si>
  <si>
    <t>Sec Social Studies Teache</t>
  </si>
  <si>
    <t>Secondary English Teacher</t>
  </si>
  <si>
    <t>Secondary Science Teacher</t>
  </si>
  <si>
    <t>Secondary Business Ed Teacher</t>
  </si>
  <si>
    <t>Sec Physical Education Teacher</t>
  </si>
  <si>
    <t>Secondary Art Teacher</t>
  </si>
  <si>
    <t>Sec Vocal Music Teacher</t>
  </si>
  <si>
    <t>Technical &amp; Industrial Teacher</t>
  </si>
  <si>
    <t>Sec Instrumental Music Teacher</t>
  </si>
  <si>
    <t>T &amp; I Manufacturing Teacher</t>
  </si>
  <si>
    <t>Secondary Dance Instructor</t>
  </si>
  <si>
    <t>T &amp; I Database Management Teacher</t>
  </si>
  <si>
    <t>Secondary Computer Teacher</t>
  </si>
  <si>
    <t>Sec English As Secnd Lang Tchr</t>
  </si>
  <si>
    <t>Sec For Lang-Chinese Teacher</t>
  </si>
  <si>
    <t>Sec For Lang-French Teacher</t>
  </si>
  <si>
    <t>Sec For Lang-Spanish Teacher</t>
  </si>
  <si>
    <t>Sec For Lang-Arabic Teacher</t>
  </si>
  <si>
    <t>Sec Mass Media Specialist</t>
  </si>
  <si>
    <t>Sec Health Careers Specialist</t>
  </si>
  <si>
    <t>Sec Spec Ed Cross Categor</t>
  </si>
  <si>
    <t>Sec Coordinator Special Area</t>
  </si>
  <si>
    <t>Database Scheduling Specialist</t>
  </si>
  <si>
    <t>Secondary Assistant Principal</t>
  </si>
  <si>
    <t>Interim Secondary Principal</t>
  </si>
  <si>
    <t>Secondary Principal</t>
  </si>
  <si>
    <t>Secondary Military Science Tchr</t>
  </si>
  <si>
    <t>Secondary Speech/Theatre Teacher</t>
  </si>
  <si>
    <t>Secondary Biology Teacher</t>
  </si>
  <si>
    <t>Dropout Prevention Specialist</t>
  </si>
  <si>
    <t>Secondary Chemistry Teacher</t>
  </si>
  <si>
    <t>Secondary Physics Teacher</t>
  </si>
  <si>
    <t>Secondary Teacher Of Autism</t>
  </si>
  <si>
    <t>Secondary Multi Media Teacher</t>
  </si>
  <si>
    <t>Principal Mentor</t>
  </si>
  <si>
    <t>Agricultural Science Teacher</t>
  </si>
  <si>
    <t>T &amp; I Culinary Arts Teacher</t>
  </si>
  <si>
    <t>Applied Behavior Analysis Implementor</t>
  </si>
  <si>
    <t>Teacher Of Homebound Instr</t>
  </si>
  <si>
    <t>ESOL Art Teacher</t>
  </si>
  <si>
    <t>ESOL Instructional Coordinator</t>
  </si>
  <si>
    <t>Clinical Audiologist</t>
  </si>
  <si>
    <t>ECSE Process Supervisor</t>
  </si>
  <si>
    <t>Case Manager</t>
  </si>
  <si>
    <t>Social Worker</t>
  </si>
  <si>
    <t>Occupational Therapist</t>
  </si>
  <si>
    <t>Physical Therapist</t>
  </si>
  <si>
    <t>Music Therapist</t>
  </si>
  <si>
    <t>ECSE Applied Behavior Analysis Implement</t>
  </si>
  <si>
    <t>Coordinator Spec Area</t>
  </si>
  <si>
    <t>Coordinator of STEM</t>
  </si>
  <si>
    <t>Payroll Analyst</t>
  </si>
  <si>
    <t>School Psychologist</t>
  </si>
  <si>
    <t>Artistic Director</t>
  </si>
  <si>
    <t>Director of School Safety</t>
  </si>
  <si>
    <t>Supervisor</t>
  </si>
  <si>
    <t>Exec. Admin Assist to Superintent of Sch</t>
  </si>
  <si>
    <t>Executive Administrative Assistant</t>
  </si>
  <si>
    <t>Senior Recruitment Generalist</t>
  </si>
  <si>
    <t>Research Analyst</t>
  </si>
  <si>
    <t>Executive Administrative Assist Board</t>
  </si>
  <si>
    <t>Supervisor,  Academic Social Studies</t>
  </si>
  <si>
    <t>Communication Arts Supervisor</t>
  </si>
  <si>
    <t>Administrator on Special Assignment</t>
  </si>
  <si>
    <t>Assessment &amp; Evaluation Analyst</t>
  </si>
  <si>
    <t>Dropout Recruiter</t>
  </si>
  <si>
    <t>Secondary School Assistant Princ</t>
  </si>
  <si>
    <t>Middle School Assistant Principa</t>
  </si>
  <si>
    <t>Director of Community Engagement</t>
  </si>
  <si>
    <t>Gifted Enrichment Specialist</t>
  </si>
  <si>
    <t>Secondary Health Science - Medical Assis</t>
  </si>
  <si>
    <t>Emergency Medical Technician (EMT)</t>
  </si>
  <si>
    <t>Director of School Counselors</t>
  </si>
  <si>
    <t>Recruitment Generalist</t>
  </si>
  <si>
    <t>Director of Virtual and Gifted L</t>
  </si>
  <si>
    <t>Chief of Schools</t>
  </si>
  <si>
    <t>Interim Director of Title One Office</t>
  </si>
  <si>
    <t>Director of Student Outreach</t>
  </si>
  <si>
    <t>Teaching Methods Coach</t>
  </si>
  <si>
    <t>HRIS Analyst</t>
  </si>
  <si>
    <t>I E P Specialist</t>
  </si>
  <si>
    <t>Coordinator of Charter School Data and A</t>
  </si>
  <si>
    <t>Help Desk Manager</t>
  </si>
  <si>
    <t>Financial Systems Coordinator</t>
  </si>
  <si>
    <t>Director</t>
  </si>
  <si>
    <t>CTE Early Childhood Instructor (Secondar</t>
  </si>
  <si>
    <t>Graduation Coach</t>
  </si>
  <si>
    <t>Interim Superintendent of Schools</t>
  </si>
  <si>
    <t>Benefits Coordinator</t>
  </si>
  <si>
    <t>Chief Operations Officer</t>
  </si>
  <si>
    <t>Legal Assistant</t>
  </si>
  <si>
    <t>Director Business Operations</t>
  </si>
  <si>
    <t>Director of Research &amp; Evaluation</t>
  </si>
  <si>
    <t>Curriculum Specialist, Pre-K-12</t>
  </si>
  <si>
    <t>Project Manager</t>
  </si>
  <si>
    <t>Program Manager Grades K-8</t>
  </si>
  <si>
    <t>Procurement Manager</t>
  </si>
  <si>
    <t>Interim Chief of Student Support Service</t>
  </si>
  <si>
    <t>Early Childhood Learning Manager</t>
  </si>
  <si>
    <t>Exec Asst to the Chief of Operations</t>
  </si>
  <si>
    <t>Manager</t>
  </si>
  <si>
    <t>Executive Director of Finance and Treasu</t>
  </si>
  <si>
    <t>Executive Director</t>
  </si>
  <si>
    <t>Manager of Community and Family Engageme</t>
  </si>
  <si>
    <t>Deputy Superintendent</t>
  </si>
  <si>
    <t>Chief Financial Officer</t>
  </si>
  <si>
    <t>Chief of Staff</t>
  </si>
  <si>
    <t>Superintendent of Schools</t>
  </si>
  <si>
    <t>Director of Adult Basic Ed</t>
  </si>
  <si>
    <t>Project Manager - Construction Bond Proj</t>
  </si>
  <si>
    <t>Contract Managment Officer</t>
  </si>
  <si>
    <t>Chief Communications Officer</t>
  </si>
  <si>
    <t>Director Application Develop</t>
  </si>
  <si>
    <t>Manager, Operations Systems Technology</t>
  </si>
  <si>
    <t>Executive Director of Communications</t>
  </si>
  <si>
    <t>Director Transportation</t>
  </si>
  <si>
    <t>Sr. Treasury Analyst</t>
  </si>
  <si>
    <t>Director of Curricululm and Instruction</t>
  </si>
  <si>
    <t>Title I Family Community Involvement Spe</t>
  </si>
  <si>
    <t>Director of Expanded Learning Pathways</t>
  </si>
  <si>
    <t>TV Station Specialist</t>
  </si>
  <si>
    <t>Director of Talent and Recruitment</t>
  </si>
  <si>
    <t>Coordinator of Advanced Academics</t>
  </si>
  <si>
    <t>PAT/PIIP Specialist</t>
  </si>
  <si>
    <t>Hospitality Instructor</t>
  </si>
  <si>
    <t>Teacher Alternative Education</t>
  </si>
  <si>
    <t>Assistant Director of Transportation</t>
  </si>
  <si>
    <t>Certification Specialist</t>
  </si>
  <si>
    <t>Controller</t>
  </si>
  <si>
    <t>FirefightingFire Science Instructor</t>
  </si>
  <si>
    <t>Executive Director of Special Education</t>
  </si>
  <si>
    <t>Induction Coach</t>
  </si>
  <si>
    <t>Aircraft Mechanic, Air Frame and Power P</t>
  </si>
  <si>
    <t>Assistant Director - Maintenance</t>
  </si>
  <si>
    <t>Assistant Director - Custodial Services</t>
  </si>
  <si>
    <t>School based Trauma Informed Therapist</t>
  </si>
  <si>
    <t>Clinical Consultant-Risk Intervention Re</t>
  </si>
  <si>
    <t>Clinical Consultant-Clinical Behavior Su</t>
  </si>
  <si>
    <t>Licensed Practical Nurse</t>
  </si>
  <si>
    <t>Special Education Transition Coordinator</t>
  </si>
  <si>
    <t>Missouri Options Teacher</t>
  </si>
  <si>
    <t>Speech Language Pathologist</t>
  </si>
  <si>
    <t>District Technology Inventory Specialist</t>
  </si>
  <si>
    <t>Director of Purchasing</t>
  </si>
  <si>
    <t>Virtual Learning Facilitator</t>
  </si>
  <si>
    <t>Building Learning Associate</t>
  </si>
  <si>
    <t>SPED Behavior Therapist</t>
  </si>
  <si>
    <t>Criminal Justice</t>
  </si>
  <si>
    <t>Gifted Pre-School Teacher</t>
  </si>
  <si>
    <t>Interim Learning Associate</t>
  </si>
  <si>
    <t>Assistant Director of Special Education</t>
  </si>
  <si>
    <t>Dance Teacher</t>
  </si>
  <si>
    <t>Director of Cash &amp; Investments</t>
  </si>
  <si>
    <t>Building Resident Intern</t>
  </si>
  <si>
    <t>Multi-Tiered System of Support Specialis</t>
  </si>
  <si>
    <t>Director of Development and Partnership</t>
  </si>
  <si>
    <t>Manager of Volunteer and Mentor Services</t>
  </si>
  <si>
    <t>Career and Technical Education Specialis</t>
  </si>
  <si>
    <t>Jobs for Americans Graduates Specialist</t>
  </si>
  <si>
    <t>Network Superintendent</t>
  </si>
  <si>
    <t>Director of Employee Relations</t>
  </si>
  <si>
    <t>Executive Director of College and Career</t>
  </si>
  <si>
    <t>Network Administrator</t>
  </si>
  <si>
    <t>Translator/Interpreter ESOL Program</t>
  </si>
  <si>
    <t>Early Childhood Compliance Coordinator</t>
  </si>
  <si>
    <t>Robotics Teacher</t>
  </si>
  <si>
    <t>College Admission Specialist</t>
  </si>
  <si>
    <t>CCR Supervisor</t>
  </si>
  <si>
    <t>Cosmetology Instructor</t>
  </si>
  <si>
    <t>Construction and Trade</t>
  </si>
  <si>
    <t>Accelerated Individualized Learing Coord</t>
  </si>
  <si>
    <t>Program Counselor</t>
  </si>
  <si>
    <t>Human Resources Investigator</t>
  </si>
  <si>
    <t>CCR Curriculum and Events Facilitator</t>
  </si>
  <si>
    <t>Climate &amp; Culture Coordinator </t>
  </si>
  <si>
    <t>Student Recruitment Manager</t>
  </si>
  <si>
    <t>General Counsel</t>
  </si>
  <si>
    <t>Director Compliance and Internal Audit</t>
  </si>
  <si>
    <t>Chief Technology Officer</t>
  </si>
  <si>
    <t>Director of Payroll</t>
  </si>
  <si>
    <t>Certification Manager</t>
  </si>
  <si>
    <t>Director of Social Workers</t>
  </si>
  <si>
    <t>Interim Lead Finance Analyst</t>
  </si>
  <si>
    <t>Early College Academy College Advisor</t>
  </si>
  <si>
    <t>CTE Curriculum and Data Specialist</t>
  </si>
  <si>
    <t>Accounts Payable Analyst</t>
  </si>
  <si>
    <t>Director of Athletics</t>
  </si>
  <si>
    <t>Coordinator of Workforce Development (Le</t>
  </si>
  <si>
    <t>Professional Development Leadership &amp; Co</t>
  </si>
  <si>
    <t>Staffing Specialist</t>
  </si>
  <si>
    <t>Staffing Associate</t>
  </si>
  <si>
    <t>HR Operations Specialist</t>
  </si>
  <si>
    <t>PD Research &amp; Data Specialist</t>
  </si>
  <si>
    <t>Director of Inst Tech &amp; Logistics</t>
  </si>
  <si>
    <t>Clinical Consultant</t>
  </si>
  <si>
    <t>Literacy Coordinator</t>
  </si>
  <si>
    <t>Custodial Trainer</t>
  </si>
  <si>
    <t>Academic Instructional Coach Coordinator</t>
  </si>
  <si>
    <t>Director of Facilities</t>
  </si>
  <si>
    <t>Senior Risk and Insurance Analyst</t>
  </si>
  <si>
    <t>Curriculum Specialist, Math</t>
  </si>
  <si>
    <t>Curriculum Specialist, Science</t>
  </si>
  <si>
    <t>Curriculum Specialist, English</t>
  </si>
  <si>
    <t>Director of Operations</t>
  </si>
  <si>
    <t>Director, Professional Development</t>
  </si>
  <si>
    <t>Homeless and Billing Resource Specialist</t>
  </si>
  <si>
    <t>Multimedia Design Specialist</t>
  </si>
  <si>
    <t>SPED Process Coordinator for Data &amp; Tech</t>
  </si>
  <si>
    <t>SPED Process Coordinator</t>
  </si>
  <si>
    <t>SPED Coordinator/BCBA (Autism)</t>
  </si>
  <si>
    <t>SPED Prcs Coor for Vocational  &amp; Transit</t>
  </si>
  <si>
    <t>SPED Prcs Coor for Assmnt &amp; Related Sev</t>
  </si>
  <si>
    <t>PK-12 -VPArts Sprngbd Partner Specialist</t>
  </si>
  <si>
    <t>Instructional Support Facilitator</t>
  </si>
  <si>
    <t>Director of Professional Growth &amp; Educat</t>
  </si>
  <si>
    <t>Technology Inventory Analyst</t>
  </si>
  <si>
    <t>HRIS Coordinator</t>
  </si>
  <si>
    <t>Chief of HR Operations</t>
  </si>
  <si>
    <t>Chief of HR Compliance</t>
  </si>
  <si>
    <t>Director of Academic Instructional Coach</t>
  </si>
  <si>
    <t>Brand Strategies Manager</t>
  </si>
  <si>
    <t>Lead Finance Analyst</t>
  </si>
  <si>
    <t>Director of HR Operations</t>
  </si>
  <si>
    <t>Sr. Benefits and Leave Specialist</t>
  </si>
  <si>
    <t>Director of Finance</t>
  </si>
  <si>
    <t>Grants Manager</t>
  </si>
  <si>
    <t>Supplemental Instruction Teacher (ELA)</t>
  </si>
  <si>
    <t>Supplemental Instruction Teacher (Math)</t>
  </si>
  <si>
    <t>Attendance Monitor</t>
  </si>
  <si>
    <t>Payroll Manager</t>
  </si>
  <si>
    <t>Budget Manager</t>
  </si>
  <si>
    <t>Finance Analyst</t>
  </si>
  <si>
    <t>Retired Elem/Middle Teacher</t>
  </si>
  <si>
    <t>Retired Secondary School Teacher</t>
  </si>
  <si>
    <t>Substitute Retired Counselor</t>
  </si>
  <si>
    <t>Substitute Counselor</t>
  </si>
  <si>
    <t>Substitute Coach</t>
  </si>
  <si>
    <t>Adult Basic Education Teacher</t>
  </si>
  <si>
    <t>Substitute Child Care Attendant</t>
  </si>
  <si>
    <t>Substitute Nurse</t>
  </si>
  <si>
    <t>Temporary Substitute Custodian</t>
  </si>
  <si>
    <t>Spring Board Learning Lecturer</t>
  </si>
  <si>
    <t>Sub Instructional &amp; Care Aide</t>
  </si>
  <si>
    <t>Substitute Clerk</t>
  </si>
  <si>
    <t>Temporary Clerk</t>
  </si>
  <si>
    <t>Temporary Certificated</t>
  </si>
  <si>
    <t>Temporary Non-Certificated</t>
  </si>
  <si>
    <t>Temporary Teacher</t>
  </si>
  <si>
    <t>Temporary Human Resource Staff</t>
  </si>
  <si>
    <t>Part-Time Adult Education/Literacy Instr</t>
  </si>
  <si>
    <t>Part-Time Psychological Examiner</t>
  </si>
  <si>
    <t>Part-Time Clerk</t>
  </si>
  <si>
    <t>Part-Time Consultant</t>
  </si>
  <si>
    <t>Part-Time Instructor</t>
  </si>
  <si>
    <t>Part-Time Teacher Aide</t>
  </si>
  <si>
    <t>Part-Time Translator/Interp ESOL Aide</t>
  </si>
  <si>
    <t>Part-Time Counselors</t>
  </si>
  <si>
    <t>Executive Assistant to Superinten</t>
  </si>
  <si>
    <t>Executive Secretary to Deputy Superinten</t>
  </si>
  <si>
    <t>Interim Academics Operations Coordinator</t>
  </si>
  <si>
    <t>Extra Service Processing Guidelines</t>
  </si>
  <si>
    <r>
      <t>All Extra Service Spreadsheets need to be submitted to either Budget Analyst for GOB funds, or Grant Analyst for Grant Funds.  This process is to make payments for district employees to receive funds efficiently.  Spreadsheets are based on 1</t>
    </r>
    <r>
      <rPr>
        <vertAlign val="superscript"/>
        <sz val="11"/>
        <color theme="1"/>
        <rFont val="Calibri"/>
        <family val="2"/>
        <scheme val="minor"/>
      </rPr>
      <t>st</t>
    </r>
    <r>
      <rPr>
        <sz val="11"/>
        <color theme="1"/>
        <rFont val="Calibri"/>
        <family val="2"/>
        <scheme val="minor"/>
      </rPr>
      <t xml:space="preserve"> Semester or 2</t>
    </r>
    <r>
      <rPr>
        <vertAlign val="superscript"/>
        <sz val="11"/>
        <color theme="1"/>
        <rFont val="Calibri"/>
        <family val="2"/>
        <scheme val="minor"/>
      </rPr>
      <t>nd</t>
    </r>
    <r>
      <rPr>
        <sz val="11"/>
        <color theme="1"/>
        <rFont val="Calibri"/>
        <family val="2"/>
        <scheme val="minor"/>
      </rPr>
      <t xml:space="preserve"> semester timelines, with 2</t>
    </r>
    <r>
      <rPr>
        <vertAlign val="superscript"/>
        <sz val="11"/>
        <color theme="1"/>
        <rFont val="Calibri"/>
        <family val="2"/>
        <scheme val="minor"/>
      </rPr>
      <t>nd</t>
    </r>
    <r>
      <rPr>
        <sz val="11"/>
        <color theme="1"/>
        <rFont val="Calibri"/>
        <family val="2"/>
        <scheme val="minor"/>
      </rPr>
      <t xml:space="preserve"> semester starting in January.  </t>
    </r>
  </si>
  <si>
    <t>Spreadsheet should be labeled as (ESS_Date _GOB or Grants _Location_Name or Activity)</t>
  </si>
  <si>
    <t>Extra Service Spreadsheet Headings Overview</t>
  </si>
  <si>
    <t>Name – Spell employees name out as (First name, space, Last name) Name must match name in system</t>
  </si>
  <si>
    <t>Pers. No – This is the employee’s personnel number</t>
  </si>
  <si>
    <t>Activity Type – This expresses what extra services the employee worked, with every activity text matched with a code. (Codes/Texts labeled on Page 2, Figure 1.1)</t>
  </si>
  <si>
    <t>From/To dates- Provide the exact dates of extra service worked (Ex.  Professional Development should have exact dates of the training) ---- For before and after school activity, date ranges can be expressed for the duration of the services (Ex.  Teacher working 4 weeks of tutoring, (1/7/20xx – 2/5/20xx))</t>
  </si>
  <si>
    <t>Pay rate- Rate of employee pay per hr., (Ex. $25.52 is the standard rate)</t>
  </si>
  <si>
    <t># of Hours- Hours worked for date or dates provided</t>
  </si>
  <si>
    <t>Total- Total hours employee worked, (this field is auto generated by calculations)</t>
  </si>
  <si>
    <t>Fund- The fund where expenses should be paid (Ex. 110 for metal detectors &amp; 120 for extra service)</t>
  </si>
  <si>
    <t>Internal Order- Used if a tracking number is attacked to funds wanting to be used (Ex.  500990)</t>
  </si>
  <si>
    <t>Cost Center- The location number followed by Extension -00 (Ex. 40562-00)</t>
  </si>
  <si>
    <t>Grant Number- Used to track funds if grants related extra service (Ex. TRAN-ERD-19)</t>
  </si>
  <si>
    <t>Approved- All spreadsheets must be approved by principal, and dated when approval was granted</t>
  </si>
  <si>
    <t>Comments- Notes of activity (Ex. Tutoring)</t>
  </si>
  <si>
    <t>Job Code- Employee’s job code (Must match system)</t>
  </si>
  <si>
    <t>Job Title- Employee’s job title (Must match system)</t>
  </si>
  <si>
    <t>General Rules</t>
  </si>
  <si>
    <t>Substitutes &amp; Exempt employees are NOT eligible for extras service pay</t>
  </si>
  <si>
    <t>Department Heads are not paid by the extra service process (Please see process X)</t>
  </si>
  <si>
    <t>Once Spreadsheet is uploaded, a time sheet needs to be completed and sent to payroll specialist</t>
  </si>
  <si>
    <t>Spreadsheets need to be sent 5 days before end of pay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</si>
</sst>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mm/dd/yyyy"/>
    <numFmt numFmtId="165" formatCode="0000"/>
    <numFmt numFmtId="166" formatCode="000\-00\-0000"/>
    <numFmt numFmtId="167" formatCode="000000"/>
    <numFmt numFmtId="168" formatCode="00"/>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color theme="1"/>
      <name val="Calibri"/>
      <family val="2"/>
      <scheme val="minor"/>
    </font>
    <font>
      <b/>
      <i/>
      <sz val="12"/>
      <color rgb="FFFFC000"/>
      <name val="Calibri"/>
      <family val="2"/>
      <scheme val="minor"/>
    </font>
    <font>
      <b/>
      <sz val="10"/>
      <color theme="1"/>
      <name val="Calibri"/>
      <family val="2"/>
      <scheme val="minor"/>
    </font>
    <font>
      <sz val="11"/>
      <color rgb="FFFFC000"/>
      <name val="Calibri"/>
      <family val="2"/>
      <scheme val="minor"/>
    </font>
    <font>
      <b/>
      <i/>
      <sz val="11"/>
      <color theme="0"/>
      <name val="Calibri"/>
      <family val="2"/>
      <scheme val="minor"/>
    </font>
    <font>
      <u/>
      <sz val="11"/>
      <color rgb="FFFF0000"/>
      <name val="Calibri"/>
      <family val="2"/>
      <scheme val="minor"/>
    </font>
    <font>
      <vertAlign val="superscript"/>
      <sz val="11"/>
      <color theme="1"/>
      <name val="Calibri"/>
      <family val="2"/>
      <scheme val="minor"/>
    </font>
    <font>
      <b/>
      <u/>
      <sz val="11"/>
      <color theme="1"/>
      <name val="Calibri"/>
      <family val="2"/>
      <scheme val="minor"/>
    </font>
    <font>
      <b/>
      <sz val="16"/>
      <color rgb="FF1B489B"/>
      <name val="Calibri"/>
      <family val="2"/>
      <scheme val="minor"/>
    </font>
    <font>
      <b/>
      <i/>
      <sz val="11"/>
      <color rgb="FF1B489B"/>
      <name val="Calibri"/>
      <family val="2"/>
    </font>
    <font>
      <b/>
      <i/>
      <sz val="11"/>
      <color rgb="FF1B489B"/>
      <name val="Calibri"/>
      <family val="2"/>
      <scheme val="minor"/>
    </font>
    <font>
      <b/>
      <sz val="12"/>
      <color rgb="FF1B489B"/>
      <name val="Calibri"/>
      <family val="2"/>
      <scheme val="minor"/>
    </font>
    <font>
      <b/>
      <sz val="12"/>
      <color rgb="FFFFC000"/>
      <name val="Calibri"/>
      <family val="2"/>
      <scheme val="minor"/>
    </font>
    <font>
      <b/>
      <i/>
      <sz val="12"/>
      <color rgb="FF1B489B"/>
      <name val="Calibri"/>
      <family val="2"/>
    </font>
    <font>
      <b/>
      <i/>
      <sz val="12"/>
      <color rgb="FF1B489B"/>
      <name val="Calibri"/>
      <family val="2"/>
      <scheme val="minor"/>
    </font>
    <font>
      <sz val="12"/>
      <color rgb="FFFFC000"/>
      <name val="Calibri"/>
      <family val="2"/>
      <scheme val="minor"/>
    </font>
    <font>
      <sz val="12"/>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rgb="FF1B489B"/>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FFD966"/>
        <bgColor indexed="64"/>
      </patternFill>
    </fill>
  </fills>
  <borders count="74">
    <border>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theme="1"/>
      </left>
      <right style="thin">
        <color theme="1"/>
      </right>
      <top style="medium">
        <color indexed="64"/>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theme="1"/>
      </left>
      <right/>
      <top style="medium">
        <color indexed="64"/>
      </top>
      <bottom style="thin">
        <color theme="1"/>
      </bottom>
      <diagonal/>
    </border>
    <border>
      <left style="thin">
        <color theme="1"/>
      </left>
      <right/>
      <top style="thin">
        <color theme="1"/>
      </top>
      <bottom style="thin">
        <color theme="1"/>
      </bottom>
      <diagonal/>
    </border>
    <border>
      <left/>
      <right style="thin">
        <color theme="1"/>
      </right>
      <top style="medium">
        <color indexed="64"/>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indexed="64"/>
      </left>
      <right/>
      <top/>
      <bottom/>
      <diagonal/>
    </border>
    <border>
      <left style="thin">
        <color theme="1"/>
      </left>
      <right/>
      <top/>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theme="1"/>
      </right>
      <top style="thin">
        <color indexed="64"/>
      </top>
      <bottom style="thin">
        <color theme="1"/>
      </bottom>
      <diagonal/>
    </border>
    <border>
      <left style="thin">
        <color theme="1"/>
      </left>
      <right/>
      <top style="thin">
        <color indexed="64"/>
      </top>
      <bottom style="thin">
        <color indexed="64"/>
      </bottom>
      <diagonal/>
    </border>
    <border>
      <left style="thin">
        <color theme="1"/>
      </left>
      <right/>
      <top/>
      <bottom style="thin">
        <color indexed="64"/>
      </bottom>
      <diagonal/>
    </border>
    <border>
      <left style="thin">
        <color theme="1"/>
      </left>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thin">
        <color theme="1"/>
      </left>
      <right style="thin">
        <color theme="1"/>
      </right>
      <top/>
      <bottom style="thin">
        <color theme="1"/>
      </bottom>
      <diagonal/>
    </border>
    <border>
      <left style="thin">
        <color indexed="64"/>
      </left>
      <right style="thin">
        <color indexed="64"/>
      </right>
      <top/>
      <bottom/>
      <diagonal/>
    </border>
    <border>
      <left style="thin">
        <color theme="1"/>
      </left>
      <right style="thin">
        <color theme="1"/>
      </right>
      <top style="thin">
        <color theme="1"/>
      </top>
      <bottom style="thin">
        <color indexed="64"/>
      </bottom>
      <diagonal/>
    </border>
    <border>
      <left/>
      <right/>
      <top/>
      <bottom style="thin">
        <color indexed="64"/>
      </bottom>
      <diagonal/>
    </border>
    <border>
      <left/>
      <right/>
      <top style="thin">
        <color theme="1"/>
      </top>
      <bottom style="thin">
        <color theme="1"/>
      </bottom>
      <diagonal/>
    </border>
    <border>
      <left style="medium">
        <color indexed="64"/>
      </left>
      <right style="thin">
        <color indexed="64"/>
      </right>
      <top/>
      <bottom/>
      <diagonal/>
    </border>
    <border>
      <left style="thin">
        <color theme="1"/>
      </left>
      <right/>
      <top style="thin">
        <color theme="1"/>
      </top>
      <bottom/>
      <diagonal/>
    </border>
    <border>
      <left style="thin">
        <color theme="1"/>
      </left>
      <right style="thin">
        <color theme="1"/>
      </right>
      <top style="thin">
        <color theme="1"/>
      </top>
      <bottom/>
      <diagonal/>
    </border>
    <border>
      <left/>
      <right style="thin">
        <color theme="1"/>
      </right>
      <top style="thin">
        <color theme="1"/>
      </top>
      <bottom/>
      <diagonal/>
    </border>
    <border>
      <left style="thin">
        <color theme="1"/>
      </left>
      <right/>
      <top style="thin">
        <color indexed="64"/>
      </top>
      <bottom style="thin">
        <color theme="1"/>
      </bottom>
      <diagonal/>
    </border>
    <border>
      <left style="thin">
        <color theme="1"/>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thin">
        <color indexed="64"/>
      </left>
      <right style="thin">
        <color theme="1"/>
      </right>
      <top style="thin">
        <color theme="1"/>
      </top>
      <bottom style="thin">
        <color indexed="64"/>
      </bottom>
      <diagonal/>
    </border>
    <border>
      <left style="thick">
        <color indexed="64"/>
      </left>
      <right style="thin">
        <color theme="1"/>
      </right>
      <top style="thin">
        <color theme="1"/>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style="double">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theme="1"/>
      </right>
      <top style="thin">
        <color indexed="64"/>
      </top>
      <bottom/>
      <diagonal/>
    </border>
    <border>
      <left/>
      <right style="thin">
        <color theme="1"/>
      </right>
      <top/>
      <bottom style="thin">
        <color theme="1"/>
      </bottom>
      <diagonal/>
    </border>
    <border>
      <left style="thick">
        <color indexed="64"/>
      </left>
      <right style="thin">
        <color theme="1"/>
      </right>
      <top style="thin">
        <color theme="1"/>
      </top>
      <bottom/>
      <diagonal/>
    </border>
    <border>
      <left style="thin">
        <color theme="1"/>
      </left>
      <right style="thin">
        <color theme="1"/>
      </right>
      <top style="thin">
        <color theme="1"/>
      </top>
      <bottom style="thick">
        <color indexed="64"/>
      </bottom>
      <diagonal/>
    </border>
    <border>
      <left style="thick">
        <color indexed="64"/>
      </left>
      <right style="thin">
        <color theme="1"/>
      </right>
      <top style="thin">
        <color theme="1"/>
      </top>
      <bottom style="thick">
        <color indexed="64"/>
      </bottom>
      <diagonal/>
    </border>
    <border>
      <left style="thin">
        <color theme="1"/>
      </left>
      <right style="thin">
        <color indexed="64"/>
      </right>
      <top style="thin">
        <color theme="1"/>
      </top>
      <bottom style="thick">
        <color indexed="64"/>
      </bottom>
      <diagonal/>
    </border>
    <border>
      <left/>
      <right/>
      <top style="thin">
        <color theme="1"/>
      </top>
      <bottom style="thick">
        <color indexed="64"/>
      </bottom>
      <diagonal/>
    </border>
    <border>
      <left style="thin">
        <color indexed="64"/>
      </left>
      <right style="thin">
        <color indexed="64"/>
      </right>
      <top style="thin">
        <color indexed="64"/>
      </top>
      <bottom style="thick">
        <color indexed="64"/>
      </bottom>
      <diagonal/>
    </border>
    <border>
      <left/>
      <right style="thin">
        <color theme="1"/>
      </right>
      <top style="thin">
        <color theme="1"/>
      </top>
      <bottom style="thick">
        <color indexed="64"/>
      </bottom>
      <diagonal/>
    </border>
    <border>
      <left style="thin">
        <color theme="1"/>
      </left>
      <right/>
      <top style="thin">
        <color indexed="64"/>
      </top>
      <bottom style="thick">
        <color indexed="64"/>
      </bottom>
      <diagonal/>
    </border>
    <border>
      <left/>
      <right/>
      <top style="thin">
        <color indexed="64"/>
      </top>
      <bottom style="thick">
        <color indexed="64"/>
      </bottom>
      <diagonal/>
    </border>
    <border>
      <left style="thin">
        <color indexed="64"/>
      </left>
      <right/>
      <top style="thick">
        <color indexed="64"/>
      </top>
      <bottom/>
      <diagonal/>
    </border>
    <border>
      <left/>
      <right style="thick">
        <color indexed="64"/>
      </right>
      <top style="medium">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ck">
        <color indexed="64"/>
      </left>
      <right style="thin">
        <color theme="1"/>
      </right>
      <top style="thin">
        <color theme="1"/>
      </top>
      <bottom style="thin">
        <color theme="1"/>
      </bottom>
      <diagonal/>
    </border>
    <border>
      <left style="thick">
        <color indexed="64"/>
      </left>
      <right style="thin">
        <color theme="1"/>
      </right>
      <top style="thin">
        <color indexed="64"/>
      </top>
      <bottom style="thin">
        <color theme="1"/>
      </bottom>
      <diagonal/>
    </border>
    <border>
      <left style="thick">
        <color indexed="64"/>
      </left>
      <right style="thin">
        <color theme="1"/>
      </right>
      <top style="medium">
        <color indexed="64"/>
      </top>
      <bottom style="thin">
        <color theme="1"/>
      </bottom>
      <diagonal/>
    </border>
    <border>
      <left style="thick">
        <color indexed="64"/>
      </left>
      <right style="thin">
        <color theme="1"/>
      </right>
      <top/>
      <bottom style="thin">
        <color theme="1"/>
      </bottom>
      <diagonal/>
    </border>
  </borders>
  <cellStyleXfs count="4">
    <xf numFmtId="0" fontId="0" fillId="0" borderId="0"/>
    <xf numFmtId="43" fontId="1" fillId="0" borderId="0" applyFont="0" applyFill="0" applyBorder="0" applyAlignment="0" applyProtection="0"/>
    <xf numFmtId="0" fontId="3" fillId="0" borderId="0"/>
    <xf numFmtId="44" fontId="1" fillId="0" borderId="0" applyFont="0" applyFill="0" applyBorder="0" applyAlignment="0" applyProtection="0"/>
  </cellStyleXfs>
  <cellXfs count="167">
    <xf numFmtId="0" fontId="0" fillId="0" borderId="0" xfId="0"/>
    <xf numFmtId="0" fontId="0" fillId="0" borderId="0" xfId="0" applyAlignment="1">
      <alignment vertical="center"/>
    </xf>
    <xf numFmtId="0" fontId="9" fillId="0" borderId="0" xfId="0" applyFont="1" applyAlignment="1">
      <alignment vertical="center"/>
    </xf>
    <xf numFmtId="0" fontId="0" fillId="0" borderId="0" xfId="0" applyAlignment="1">
      <alignment vertical="center" wrapText="1"/>
    </xf>
    <xf numFmtId="0" fontId="2" fillId="0" borderId="0" xfId="0" applyFont="1" applyAlignment="1">
      <alignment vertical="center"/>
    </xf>
    <xf numFmtId="0" fontId="11" fillId="0" borderId="0" xfId="0" applyFont="1" applyAlignment="1">
      <alignment horizontal="center" vertical="center"/>
    </xf>
    <xf numFmtId="0" fontId="0" fillId="0" borderId="6" xfId="0" applyBorder="1" applyAlignment="1">
      <alignment horizontal="center" vertical="center"/>
    </xf>
    <xf numFmtId="165" fontId="0" fillId="0" borderId="6" xfId="0" quotePrefix="1" applyNumberFormat="1" applyBorder="1" applyAlignment="1">
      <alignment horizontal="center" vertical="center"/>
    </xf>
    <xf numFmtId="0" fontId="0" fillId="0" borderId="6" xfId="0" applyBorder="1" applyAlignment="1">
      <alignment horizontal="center"/>
    </xf>
    <xf numFmtId="0" fontId="11" fillId="0" borderId="6" xfId="0" applyFont="1" applyBorder="1" applyAlignment="1">
      <alignment horizontal="center" vertical="center"/>
    </xf>
    <xf numFmtId="49" fontId="11" fillId="0" borderId="6" xfId="0" applyNumberFormat="1" applyFont="1" applyBorder="1" applyAlignment="1">
      <alignment horizontal="center" vertical="center"/>
    </xf>
    <xf numFmtId="0" fontId="0" fillId="0" borderId="0" xfId="0" applyProtection="1">
      <protection locked="0"/>
    </xf>
    <xf numFmtId="0" fontId="0" fillId="0" borderId="0" xfId="0" applyAlignment="1" applyProtection="1">
      <alignment horizontal="center"/>
      <protection locked="0"/>
    </xf>
    <xf numFmtId="43" fontId="0" fillId="0" borderId="0" xfId="0" applyNumberFormat="1" applyAlignment="1" applyProtection="1">
      <alignment horizontal="center"/>
      <protection locked="0"/>
    </xf>
    <xf numFmtId="164" fontId="16" fillId="6" borderId="0" xfId="2" applyNumberFormat="1" applyFont="1" applyFill="1" applyProtection="1">
      <protection locked="0"/>
    </xf>
    <xf numFmtId="164" fontId="5" fillId="6" borderId="0" xfId="2" applyNumberFormat="1" applyFont="1" applyFill="1" applyAlignment="1" applyProtection="1">
      <alignment horizontal="center" vertical="center"/>
      <protection locked="0"/>
    </xf>
    <xf numFmtId="165" fontId="4" fillId="3" borderId="0" xfId="2" applyNumberFormat="1" applyFont="1" applyFill="1" applyAlignment="1" applyProtection="1">
      <alignment horizontal="right"/>
      <protection locked="0"/>
    </xf>
    <xf numFmtId="0" fontId="7" fillId="3" borderId="0" xfId="0" applyFont="1" applyFill="1" applyProtection="1">
      <protection locked="0"/>
    </xf>
    <xf numFmtId="44" fontId="0" fillId="0" borderId="41" xfId="3" applyFont="1" applyBorder="1" applyProtection="1">
      <protection locked="0"/>
    </xf>
    <xf numFmtId="164" fontId="15" fillId="6" borderId="42" xfId="2" applyNumberFormat="1" applyFont="1" applyFill="1" applyBorder="1" applyProtection="1">
      <protection locked="0"/>
    </xf>
    <xf numFmtId="44" fontId="0" fillId="0" borderId="43" xfId="3" applyFont="1" applyBorder="1" applyProtection="1">
      <protection locked="0"/>
    </xf>
    <xf numFmtId="0" fontId="0" fillId="0" borderId="43" xfId="0" applyBorder="1" applyProtection="1">
      <protection locked="0"/>
    </xf>
    <xf numFmtId="0" fontId="7" fillId="3" borderId="43" xfId="0" applyFont="1" applyFill="1" applyBorder="1" applyProtection="1">
      <protection locked="0"/>
    </xf>
    <xf numFmtId="164" fontId="5" fillId="6" borderId="43" xfId="2" applyNumberFormat="1" applyFont="1" applyFill="1" applyBorder="1" applyAlignment="1" applyProtection="1">
      <alignment horizontal="center" vertical="center"/>
      <protection locked="0"/>
    </xf>
    <xf numFmtId="44" fontId="0" fillId="0" borderId="48" xfId="3" applyFont="1" applyBorder="1" applyProtection="1">
      <protection locked="0"/>
    </xf>
    <xf numFmtId="4" fontId="16" fillId="2" borderId="38" xfId="2" applyNumberFormat="1" applyFont="1" applyFill="1" applyBorder="1" applyAlignment="1" applyProtection="1">
      <alignment horizontal="center"/>
      <protection locked="0"/>
    </xf>
    <xf numFmtId="165" fontId="16" fillId="2" borderId="11" xfId="2" applyNumberFormat="1" applyFont="1" applyFill="1" applyBorder="1" applyAlignment="1" applyProtection="1">
      <alignment horizontal="center"/>
      <protection locked="0"/>
    </xf>
    <xf numFmtId="0" fontId="16" fillId="2" borderId="3" xfId="2" applyFont="1" applyFill="1" applyBorder="1" applyAlignment="1" applyProtection="1">
      <alignment horizontal="center"/>
      <protection locked="0"/>
    </xf>
    <xf numFmtId="4" fontId="16" fillId="2" borderId="3" xfId="2" applyNumberFormat="1" applyFont="1" applyFill="1" applyBorder="1" applyAlignment="1" applyProtection="1">
      <alignment horizontal="center"/>
      <protection locked="0"/>
    </xf>
    <xf numFmtId="164" fontId="16" fillId="2" borderId="3" xfId="2" applyNumberFormat="1" applyFont="1" applyFill="1" applyBorder="1" applyProtection="1">
      <protection locked="0"/>
    </xf>
    <xf numFmtId="0" fontId="20" fillId="5" borderId="7" xfId="0" applyFont="1" applyFill="1" applyBorder="1" applyAlignment="1" applyProtection="1">
      <alignment horizontal="center"/>
      <protection locked="0"/>
    </xf>
    <xf numFmtId="165" fontId="20" fillId="0" borderId="5" xfId="1" applyNumberFormat="1" applyFont="1" applyBorder="1" applyAlignment="1" applyProtection="1">
      <alignment horizontal="center"/>
    </xf>
    <xf numFmtId="0" fontId="20" fillId="5" borderId="9" xfId="0" applyFont="1" applyFill="1" applyBorder="1" applyProtection="1">
      <protection locked="0"/>
    </xf>
    <xf numFmtId="14" fontId="20" fillId="5" borderId="4" xfId="0" applyNumberFormat="1" applyFont="1" applyFill="1" applyBorder="1" applyAlignment="1" applyProtection="1">
      <alignment horizontal="center"/>
      <protection locked="0"/>
    </xf>
    <xf numFmtId="2" fontId="21" fillId="5" borderId="4" xfId="0" applyNumberFormat="1" applyFont="1" applyFill="1" applyBorder="1" applyProtection="1">
      <protection locked="0"/>
    </xf>
    <xf numFmtId="2" fontId="20" fillId="5" borderId="4" xfId="0" applyNumberFormat="1" applyFont="1" applyFill="1" applyBorder="1" applyProtection="1">
      <protection locked="0"/>
    </xf>
    <xf numFmtId="43" fontId="20" fillId="0" borderId="8" xfId="1" applyFont="1" applyBorder="1" applyProtection="1"/>
    <xf numFmtId="0" fontId="20" fillId="5" borderId="6" xfId="0" applyFont="1" applyFill="1" applyBorder="1" applyAlignment="1" applyProtection="1">
      <alignment horizontal="center"/>
      <protection locked="0"/>
    </xf>
    <xf numFmtId="0" fontId="20" fillId="5" borderId="9" xfId="0" applyFont="1" applyFill="1" applyBorder="1" applyAlignment="1" applyProtection="1">
      <alignment horizontal="center"/>
      <protection locked="0"/>
    </xf>
    <xf numFmtId="0" fontId="20" fillId="5" borderId="4" xfId="0" applyFont="1" applyFill="1" applyBorder="1" applyAlignment="1" applyProtection="1">
      <alignment horizontal="center"/>
      <protection locked="0"/>
    </xf>
    <xf numFmtId="167" fontId="20" fillId="5" borderId="4" xfId="0" applyNumberFormat="1" applyFont="1" applyFill="1" applyBorder="1" applyAlignment="1" applyProtection="1">
      <alignment horizontal="center"/>
      <protection locked="0"/>
    </xf>
    <xf numFmtId="168" fontId="20" fillId="5" borderId="4" xfId="0" applyNumberFormat="1" applyFont="1" applyFill="1" applyBorder="1" applyAlignment="1" applyProtection="1">
      <alignment horizontal="center"/>
      <protection locked="0"/>
    </xf>
    <xf numFmtId="0" fontId="20" fillId="5" borderId="4" xfId="0" applyFont="1" applyFill="1" applyBorder="1" applyProtection="1">
      <protection locked="0"/>
    </xf>
    <xf numFmtId="0" fontId="20" fillId="5" borderId="8" xfId="0" applyFont="1" applyFill="1" applyBorder="1" applyAlignment="1" applyProtection="1">
      <alignment horizontal="center"/>
      <protection locked="0"/>
    </xf>
    <xf numFmtId="0" fontId="20" fillId="5" borderId="10" xfId="0" applyFont="1" applyFill="1" applyBorder="1" applyProtection="1">
      <protection locked="0"/>
    </xf>
    <xf numFmtId="14" fontId="20" fillId="5" borderId="5" xfId="0" applyNumberFormat="1" applyFont="1" applyFill="1" applyBorder="1" applyAlignment="1" applyProtection="1">
      <alignment horizontal="center"/>
      <protection locked="0"/>
    </xf>
    <xf numFmtId="2" fontId="21" fillId="5" borderId="5" xfId="0" applyNumberFormat="1" applyFont="1" applyFill="1" applyBorder="1" applyProtection="1">
      <protection locked="0"/>
    </xf>
    <xf numFmtId="2" fontId="20" fillId="5" borderId="5" xfId="0" applyNumberFormat="1" applyFont="1" applyFill="1" applyBorder="1" applyProtection="1">
      <protection locked="0"/>
    </xf>
    <xf numFmtId="0" fontId="20" fillId="5" borderId="10" xfId="0" applyFont="1" applyFill="1" applyBorder="1" applyAlignment="1" applyProtection="1">
      <alignment horizontal="center"/>
      <protection locked="0"/>
    </xf>
    <xf numFmtId="0" fontId="20" fillId="5" borderId="5" xfId="0" applyFont="1" applyFill="1" applyBorder="1" applyAlignment="1" applyProtection="1">
      <alignment horizontal="center"/>
      <protection locked="0"/>
    </xf>
    <xf numFmtId="167" fontId="20" fillId="5" borderId="5" xfId="0" applyNumberFormat="1" applyFont="1" applyFill="1" applyBorder="1" applyAlignment="1" applyProtection="1">
      <alignment horizontal="center"/>
      <protection locked="0"/>
    </xf>
    <xf numFmtId="168" fontId="20" fillId="5" borderId="5" xfId="0" applyNumberFormat="1" applyFont="1" applyFill="1" applyBorder="1" applyAlignment="1" applyProtection="1">
      <alignment horizontal="center"/>
      <protection locked="0"/>
    </xf>
    <xf numFmtId="0" fontId="20" fillId="5" borderId="5" xfId="0" applyFont="1" applyFill="1" applyBorder="1" applyProtection="1">
      <protection locked="0"/>
    </xf>
    <xf numFmtId="14" fontId="20" fillId="5" borderId="5" xfId="0" applyNumberFormat="1" applyFont="1" applyFill="1" applyBorder="1" applyProtection="1">
      <protection locked="0"/>
    </xf>
    <xf numFmtId="0" fontId="20" fillId="5" borderId="13" xfId="0" applyFont="1" applyFill="1" applyBorder="1" applyAlignment="1" applyProtection="1">
      <alignment horizontal="left" wrapText="1"/>
      <protection locked="0"/>
    </xf>
    <xf numFmtId="0" fontId="20" fillId="5" borderId="15" xfId="0" applyFont="1" applyFill="1" applyBorder="1" applyAlignment="1" applyProtection="1">
      <alignment horizontal="left" wrapText="1"/>
      <protection locked="0"/>
    </xf>
    <xf numFmtId="0" fontId="20" fillId="5" borderId="28" xfId="0" applyFont="1" applyFill="1" applyBorder="1" applyAlignment="1" applyProtection="1">
      <alignment horizontal="center"/>
      <protection locked="0"/>
    </xf>
    <xf numFmtId="165" fontId="20" fillId="0" borderId="29" xfId="1" applyNumberFormat="1" applyFont="1" applyBorder="1" applyAlignment="1" applyProtection="1">
      <alignment horizontal="center"/>
    </xf>
    <xf numFmtId="0" fontId="20" fillId="5" borderId="30" xfId="0" applyFont="1" applyFill="1" applyBorder="1" applyProtection="1">
      <protection locked="0"/>
    </xf>
    <xf numFmtId="0" fontId="20" fillId="5" borderId="29" xfId="0" applyFont="1" applyFill="1" applyBorder="1" applyAlignment="1" applyProtection="1">
      <alignment horizontal="center"/>
      <protection locked="0"/>
    </xf>
    <xf numFmtId="2" fontId="21" fillId="5" borderId="29" xfId="0" applyNumberFormat="1" applyFont="1" applyFill="1" applyBorder="1" applyProtection="1">
      <protection locked="0"/>
    </xf>
    <xf numFmtId="0" fontId="20" fillId="5" borderId="29" xfId="0" applyFont="1" applyFill="1" applyBorder="1" applyProtection="1">
      <protection locked="0"/>
    </xf>
    <xf numFmtId="0" fontId="20" fillId="5" borderId="31" xfId="0" applyFont="1" applyFill="1" applyBorder="1" applyAlignment="1" applyProtection="1">
      <alignment horizontal="center"/>
      <protection locked="0"/>
    </xf>
    <xf numFmtId="165" fontId="20" fillId="0" borderId="32" xfId="1" applyNumberFormat="1" applyFont="1" applyBorder="1" applyAlignment="1" applyProtection="1">
      <alignment horizontal="center"/>
    </xf>
    <xf numFmtId="0" fontId="20" fillId="5" borderId="17" xfId="0" applyFont="1" applyFill="1" applyBorder="1" applyProtection="1">
      <protection locked="0"/>
    </xf>
    <xf numFmtId="0" fontId="20" fillId="5" borderId="32" xfId="0" applyFont="1" applyFill="1" applyBorder="1" applyAlignment="1" applyProtection="1">
      <alignment horizontal="center"/>
      <protection locked="0"/>
    </xf>
    <xf numFmtId="2" fontId="21" fillId="5" borderId="32" xfId="0" applyNumberFormat="1" applyFont="1" applyFill="1" applyBorder="1" applyProtection="1">
      <protection locked="0"/>
    </xf>
    <xf numFmtId="0" fontId="20" fillId="5" borderId="33" xfId="0" applyFont="1" applyFill="1" applyBorder="1" applyProtection="1">
      <protection locked="0"/>
    </xf>
    <xf numFmtId="43" fontId="20" fillId="0" borderId="26" xfId="1" applyFont="1" applyBorder="1" applyProtection="1"/>
    <xf numFmtId="0" fontId="20" fillId="5" borderId="35" xfId="0" applyFont="1" applyFill="1" applyBorder="1" applyAlignment="1" applyProtection="1">
      <alignment horizontal="left" wrapText="1"/>
      <protection locked="0"/>
    </xf>
    <xf numFmtId="0" fontId="20" fillId="5" borderId="24" xfId="0" applyFont="1" applyFill="1" applyBorder="1" applyAlignment="1" applyProtection="1">
      <alignment horizontal="center"/>
      <protection locked="0"/>
    </xf>
    <xf numFmtId="168" fontId="20" fillId="5" borderId="24" xfId="0" applyNumberFormat="1" applyFont="1" applyFill="1" applyBorder="1" applyAlignment="1" applyProtection="1">
      <alignment horizontal="center"/>
      <protection locked="0"/>
    </xf>
    <xf numFmtId="0" fontId="20" fillId="5" borderId="24" xfId="0" applyFont="1" applyFill="1" applyBorder="1" applyProtection="1">
      <protection locked="0"/>
    </xf>
    <xf numFmtId="14" fontId="20" fillId="5" borderId="22" xfId="0" applyNumberFormat="1" applyFont="1" applyFill="1" applyBorder="1" applyProtection="1">
      <protection locked="0"/>
    </xf>
    <xf numFmtId="14" fontId="20" fillId="5" borderId="21" xfId="0" applyNumberFormat="1" applyFont="1" applyFill="1" applyBorder="1" applyProtection="1">
      <protection locked="0"/>
    </xf>
    <xf numFmtId="14" fontId="20" fillId="5" borderId="52" xfId="0" applyNumberFormat="1" applyFont="1" applyFill="1" applyBorder="1" applyProtection="1">
      <protection locked="0"/>
    </xf>
    <xf numFmtId="14" fontId="20" fillId="5" borderId="29" xfId="0" applyNumberFormat="1" applyFont="1" applyFill="1" applyBorder="1" applyProtection="1">
      <protection locked="0"/>
    </xf>
    <xf numFmtId="14" fontId="20" fillId="5" borderId="53" xfId="0" applyNumberFormat="1" applyFont="1" applyFill="1" applyBorder="1" applyProtection="1">
      <protection locked="0"/>
    </xf>
    <xf numFmtId="14" fontId="20" fillId="5" borderId="32" xfId="0" applyNumberFormat="1" applyFont="1" applyFill="1" applyBorder="1" applyProtection="1">
      <protection locked="0"/>
    </xf>
    <xf numFmtId="0" fontId="20" fillId="5" borderId="32" xfId="0" applyFont="1" applyFill="1" applyBorder="1" applyProtection="1">
      <protection locked="0"/>
    </xf>
    <xf numFmtId="0" fontId="20" fillId="5" borderId="22" xfId="0" applyFont="1" applyFill="1" applyBorder="1" applyAlignment="1" applyProtection="1">
      <alignment horizontal="center"/>
      <protection locked="0"/>
    </xf>
    <xf numFmtId="168" fontId="20" fillId="5" borderId="22" xfId="0" applyNumberFormat="1" applyFont="1" applyFill="1" applyBorder="1" applyAlignment="1" applyProtection="1">
      <alignment horizontal="center"/>
      <protection locked="0"/>
    </xf>
    <xf numFmtId="167" fontId="20" fillId="5" borderId="29" xfId="0" applyNumberFormat="1" applyFont="1" applyFill="1" applyBorder="1" applyAlignment="1" applyProtection="1">
      <alignment horizontal="center"/>
      <protection locked="0"/>
    </xf>
    <xf numFmtId="167" fontId="20" fillId="5" borderId="32" xfId="0" applyNumberFormat="1" applyFont="1" applyFill="1" applyBorder="1" applyAlignment="1" applyProtection="1">
      <alignment horizontal="center"/>
      <protection locked="0"/>
    </xf>
    <xf numFmtId="0" fontId="20" fillId="5" borderId="54" xfId="0" applyFont="1" applyFill="1" applyBorder="1" applyAlignment="1" applyProtection="1">
      <alignment horizontal="center"/>
      <protection locked="0"/>
    </xf>
    <xf numFmtId="0" fontId="20" fillId="5" borderId="34" xfId="0" applyFont="1" applyFill="1" applyBorder="1" applyAlignment="1" applyProtection="1">
      <alignment horizontal="center"/>
      <protection locked="0"/>
    </xf>
    <xf numFmtId="0" fontId="20" fillId="5" borderId="55" xfId="0" applyFont="1" applyFill="1" applyBorder="1" applyAlignment="1" applyProtection="1">
      <alignment horizontal="left" wrapText="1"/>
      <protection locked="0"/>
    </xf>
    <xf numFmtId="0" fontId="0" fillId="0" borderId="40" xfId="0" applyBorder="1" applyProtection="1">
      <protection locked="0"/>
    </xf>
    <xf numFmtId="0" fontId="20" fillId="5" borderId="54" xfId="0" applyFont="1" applyFill="1" applyBorder="1" applyProtection="1">
      <protection locked="0"/>
    </xf>
    <xf numFmtId="0" fontId="20" fillId="5" borderId="56" xfId="0" applyFont="1" applyFill="1" applyBorder="1" applyProtection="1">
      <protection locked="0"/>
    </xf>
    <xf numFmtId="0" fontId="20" fillId="5" borderId="57" xfId="0" applyFont="1" applyFill="1" applyBorder="1" applyAlignment="1" applyProtection="1">
      <alignment horizontal="left" wrapText="1"/>
      <protection locked="0"/>
    </xf>
    <xf numFmtId="0" fontId="20" fillId="5" borderId="56" xfId="0" applyFont="1" applyFill="1" applyBorder="1" applyAlignment="1" applyProtection="1">
      <alignment horizontal="center"/>
      <protection locked="0"/>
    </xf>
    <xf numFmtId="165" fontId="20" fillId="0" borderId="56" xfId="1" applyNumberFormat="1" applyFont="1" applyBorder="1" applyAlignment="1" applyProtection="1">
      <alignment horizontal="center"/>
    </xf>
    <xf numFmtId="2" fontId="21" fillId="5" borderId="56" xfId="0" applyNumberFormat="1" applyFont="1" applyFill="1" applyBorder="1" applyProtection="1">
      <protection locked="0"/>
    </xf>
    <xf numFmtId="0" fontId="20" fillId="5" borderId="58" xfId="0" applyFont="1" applyFill="1" applyBorder="1" applyProtection="1">
      <protection locked="0"/>
    </xf>
    <xf numFmtId="43" fontId="20" fillId="0" borderId="59" xfId="1" applyFont="1" applyBorder="1" applyProtection="1"/>
    <xf numFmtId="0" fontId="20" fillId="5" borderId="60" xfId="0" applyFont="1" applyFill="1" applyBorder="1" applyAlignment="1" applyProtection="1">
      <alignment horizontal="center"/>
      <protection locked="0"/>
    </xf>
    <xf numFmtId="0" fontId="20" fillId="5" borderId="61" xfId="0" applyFont="1" applyFill="1" applyBorder="1" applyAlignment="1" applyProtection="1">
      <alignment horizontal="center"/>
      <protection locked="0"/>
    </xf>
    <xf numFmtId="167" fontId="20" fillId="5" borderId="56" xfId="0" applyNumberFormat="1" applyFont="1" applyFill="1" applyBorder="1" applyAlignment="1" applyProtection="1">
      <alignment horizontal="center"/>
      <protection locked="0"/>
    </xf>
    <xf numFmtId="168" fontId="20" fillId="5" borderId="56" xfId="0" applyNumberFormat="1" applyFont="1" applyFill="1" applyBorder="1" applyAlignment="1" applyProtection="1">
      <alignment horizontal="center"/>
      <protection locked="0"/>
    </xf>
    <xf numFmtId="0" fontId="20" fillId="5" borderId="67" xfId="0" applyFont="1" applyFill="1" applyBorder="1" applyAlignment="1" applyProtection="1">
      <alignment horizontal="left" wrapText="1"/>
      <protection locked="0"/>
    </xf>
    <xf numFmtId="0" fontId="20" fillId="5" borderId="72" xfId="0" applyFont="1" applyFill="1" applyBorder="1" applyAlignment="1" applyProtection="1">
      <alignment horizontal="left" wrapText="1"/>
      <protection locked="0"/>
    </xf>
    <xf numFmtId="0" fontId="20" fillId="5" borderId="70" xfId="0" applyFont="1" applyFill="1" applyBorder="1" applyAlignment="1" applyProtection="1">
      <alignment horizontal="left" wrapText="1"/>
      <protection locked="0"/>
    </xf>
    <xf numFmtId="0" fontId="20" fillId="5" borderId="73" xfId="0" applyFont="1" applyFill="1" applyBorder="1" applyAlignment="1" applyProtection="1">
      <alignment horizontal="left" wrapText="1"/>
      <protection locked="0"/>
    </xf>
    <xf numFmtId="0" fontId="20" fillId="5" borderId="71" xfId="0" applyFont="1" applyFill="1" applyBorder="1" applyAlignment="1" applyProtection="1">
      <alignment horizontal="left" wrapText="1"/>
      <protection locked="0"/>
    </xf>
    <xf numFmtId="0" fontId="20" fillId="5" borderId="18" xfId="0" applyFont="1" applyFill="1" applyBorder="1" applyAlignment="1" applyProtection="1">
      <alignment horizontal="left" wrapText="1"/>
      <protection locked="0"/>
    </xf>
    <xf numFmtId="0" fontId="20" fillId="5" borderId="16" xfId="0" applyFont="1" applyFill="1" applyBorder="1" applyAlignment="1" applyProtection="1">
      <alignment horizontal="left" wrapText="1"/>
      <protection locked="0"/>
    </xf>
    <xf numFmtId="0" fontId="20" fillId="5" borderId="68" xfId="0" applyFont="1" applyFill="1" applyBorder="1" applyAlignment="1" applyProtection="1">
      <alignment horizontal="left" wrapText="1"/>
      <protection locked="0"/>
    </xf>
    <xf numFmtId="0" fontId="20" fillId="5" borderId="62" xfId="0" applyFont="1" applyFill="1" applyBorder="1" applyAlignment="1" applyProtection="1">
      <alignment horizontal="left" wrapText="1"/>
      <protection locked="0"/>
    </xf>
    <xf numFmtId="0" fontId="20" fillId="5" borderId="63" xfId="0" applyFont="1" applyFill="1" applyBorder="1" applyAlignment="1" applyProtection="1">
      <alignment horizontal="left" wrapText="1"/>
      <protection locked="0"/>
    </xf>
    <xf numFmtId="0" fontId="20" fillId="5" borderId="69" xfId="0" applyFont="1" applyFill="1" applyBorder="1" applyAlignment="1" applyProtection="1">
      <alignment horizontal="left" wrapText="1"/>
      <protection locked="0"/>
    </xf>
    <xf numFmtId="0" fontId="20" fillId="5" borderId="13" xfId="0" applyFont="1" applyFill="1" applyBorder="1" applyAlignment="1" applyProtection="1">
      <alignment horizontal="left" wrapText="1"/>
      <protection locked="0"/>
    </xf>
    <xf numFmtId="0" fontId="20" fillId="5" borderId="0" xfId="0" applyFont="1" applyFill="1" applyAlignment="1" applyProtection="1">
      <alignment horizontal="left" wrapText="1"/>
      <protection locked="0"/>
    </xf>
    <xf numFmtId="0" fontId="20" fillId="5" borderId="43" xfId="0" applyFont="1" applyFill="1" applyBorder="1" applyAlignment="1" applyProtection="1">
      <alignment horizontal="left" wrapText="1"/>
      <protection locked="0"/>
    </xf>
    <xf numFmtId="0" fontId="20" fillId="5" borderId="20" xfId="0" applyFont="1" applyFill="1" applyBorder="1" applyAlignment="1" applyProtection="1">
      <alignment horizontal="left" wrapText="1"/>
      <protection locked="0"/>
    </xf>
    <xf numFmtId="0" fontId="20" fillId="5" borderId="14" xfId="0" applyFont="1" applyFill="1" applyBorder="1" applyAlignment="1" applyProtection="1">
      <alignment horizontal="left" wrapText="1"/>
      <protection locked="0"/>
    </xf>
    <xf numFmtId="0" fontId="20" fillId="5" borderId="65" xfId="0" applyFont="1" applyFill="1" applyBorder="1" applyAlignment="1" applyProtection="1">
      <alignment horizontal="left" wrapText="1"/>
      <protection locked="0"/>
    </xf>
    <xf numFmtId="0" fontId="20" fillId="5" borderId="19" xfId="0" applyFont="1" applyFill="1" applyBorder="1" applyAlignment="1" applyProtection="1">
      <alignment horizontal="left" wrapText="1"/>
      <protection locked="0"/>
    </xf>
    <xf numFmtId="0" fontId="20" fillId="5" borderId="25" xfId="0" applyFont="1" applyFill="1" applyBorder="1" applyAlignment="1" applyProtection="1">
      <alignment horizontal="left" wrapText="1"/>
      <protection locked="0"/>
    </xf>
    <xf numFmtId="0" fontId="20" fillId="5" borderId="66" xfId="0" applyFont="1" applyFill="1" applyBorder="1" applyAlignment="1" applyProtection="1">
      <alignment horizontal="left" wrapText="1"/>
      <protection locked="0"/>
    </xf>
    <xf numFmtId="164" fontId="12" fillId="6" borderId="39" xfId="2" applyNumberFormat="1" applyFont="1" applyFill="1" applyBorder="1" applyAlignment="1" applyProtection="1">
      <alignment horizontal="center"/>
      <protection locked="0"/>
    </xf>
    <xf numFmtId="164" fontId="12" fillId="6" borderId="40" xfId="2" applyNumberFormat="1" applyFont="1" applyFill="1" applyBorder="1" applyAlignment="1" applyProtection="1">
      <alignment horizontal="center"/>
      <protection locked="0"/>
    </xf>
    <xf numFmtId="164" fontId="12" fillId="6" borderId="41" xfId="2" applyNumberFormat="1" applyFont="1" applyFill="1" applyBorder="1" applyAlignment="1" applyProtection="1">
      <alignment horizontal="center"/>
      <protection locked="0"/>
    </xf>
    <xf numFmtId="165" fontId="4" fillId="3" borderId="40" xfId="2" applyNumberFormat="1" applyFont="1" applyFill="1" applyBorder="1" applyAlignment="1" applyProtection="1">
      <alignment horizontal="right"/>
      <protection locked="0"/>
    </xf>
    <xf numFmtId="165" fontId="4" fillId="3" borderId="0" xfId="2" applyNumberFormat="1" applyFont="1" applyFill="1" applyAlignment="1" applyProtection="1">
      <alignment horizontal="right"/>
      <protection locked="0"/>
    </xf>
    <xf numFmtId="165" fontId="6" fillId="3" borderId="0" xfId="2" applyNumberFormat="1" applyFont="1" applyFill="1" applyAlignment="1" applyProtection="1">
      <alignment horizontal="right"/>
      <protection locked="0"/>
    </xf>
    <xf numFmtId="164" fontId="15" fillId="6" borderId="42" xfId="2" applyNumberFormat="1" applyFont="1" applyFill="1" applyBorder="1" applyAlignment="1" applyProtection="1">
      <alignment horizontal="center"/>
      <protection locked="0"/>
    </xf>
    <xf numFmtId="164" fontId="15" fillId="6" borderId="0" xfId="2" applyNumberFormat="1" applyFont="1" applyFill="1" applyAlignment="1" applyProtection="1">
      <alignment horizontal="center"/>
      <protection locked="0"/>
    </xf>
    <xf numFmtId="164" fontId="15" fillId="6" borderId="43" xfId="2" applyNumberFormat="1" applyFont="1" applyFill="1" applyBorder="1" applyAlignment="1" applyProtection="1">
      <alignment horizontal="center"/>
      <protection locked="0"/>
    </xf>
    <xf numFmtId="164" fontId="18" fillId="6" borderId="42" xfId="2" applyNumberFormat="1" applyFont="1" applyFill="1" applyBorder="1" applyAlignment="1" applyProtection="1">
      <alignment horizontal="center"/>
      <protection locked="0"/>
    </xf>
    <xf numFmtId="164" fontId="18" fillId="6" borderId="0" xfId="2" applyNumberFormat="1" applyFont="1" applyFill="1" applyAlignment="1" applyProtection="1">
      <alignment horizontal="center"/>
      <protection locked="0"/>
    </xf>
    <xf numFmtId="164" fontId="18" fillId="6" borderId="43" xfId="2" applyNumberFormat="1" applyFont="1" applyFill="1" applyBorder="1" applyAlignment="1" applyProtection="1">
      <alignment horizontal="center"/>
      <protection locked="0"/>
    </xf>
    <xf numFmtId="164" fontId="12" fillId="6" borderId="42" xfId="2" applyNumberFormat="1" applyFont="1" applyFill="1" applyBorder="1" applyAlignment="1" applyProtection="1">
      <alignment horizontal="center" vertical="center"/>
      <protection locked="0"/>
    </xf>
    <xf numFmtId="164" fontId="12" fillId="6" borderId="0" xfId="2" applyNumberFormat="1" applyFont="1" applyFill="1" applyAlignment="1" applyProtection="1">
      <alignment horizontal="center" vertical="center"/>
      <protection locked="0"/>
    </xf>
    <xf numFmtId="164" fontId="12" fillId="6" borderId="43" xfId="2" applyNumberFormat="1" applyFont="1" applyFill="1" applyBorder="1" applyAlignment="1" applyProtection="1">
      <alignment horizontal="center" vertical="center"/>
      <protection locked="0"/>
    </xf>
    <xf numFmtId="0" fontId="16" fillId="2" borderId="49" xfId="2" applyFont="1" applyFill="1" applyBorder="1" applyAlignment="1" applyProtection="1">
      <alignment horizontal="center"/>
      <protection locked="0"/>
    </xf>
    <xf numFmtId="0" fontId="16" fillId="2" borderId="50" xfId="2" applyFont="1" applyFill="1" applyBorder="1" applyAlignment="1" applyProtection="1">
      <alignment horizontal="center"/>
      <protection locked="0"/>
    </xf>
    <xf numFmtId="0" fontId="16" fillId="2" borderId="51" xfId="2" applyFont="1" applyFill="1" applyBorder="1" applyAlignment="1" applyProtection="1">
      <alignment horizontal="center"/>
      <protection locked="0"/>
    </xf>
    <xf numFmtId="164" fontId="8" fillId="4" borderId="46" xfId="2" applyNumberFormat="1" applyFont="1" applyFill="1" applyBorder="1" applyAlignment="1" applyProtection="1">
      <alignment horizontal="center" vertical="center" wrapText="1"/>
      <protection locked="0"/>
    </xf>
    <xf numFmtId="164" fontId="8" fillId="4" borderId="47" xfId="2" applyNumberFormat="1" applyFont="1" applyFill="1" applyBorder="1" applyAlignment="1" applyProtection="1">
      <alignment horizontal="center" vertical="center" wrapText="1"/>
      <protection locked="0"/>
    </xf>
    <xf numFmtId="166" fontId="16" fillId="2" borderId="64" xfId="2" applyNumberFormat="1" applyFont="1" applyFill="1" applyBorder="1" applyAlignment="1" applyProtection="1">
      <alignment horizontal="center" vertical="center"/>
      <protection locked="0"/>
    </xf>
    <xf numFmtId="166" fontId="16" fillId="2" borderId="40" xfId="2" applyNumberFormat="1" applyFont="1" applyFill="1" applyBorder="1" applyAlignment="1" applyProtection="1">
      <alignment horizontal="center" vertical="center"/>
      <protection locked="0"/>
    </xf>
    <xf numFmtId="166" fontId="16" fillId="2" borderId="41" xfId="2" applyNumberFormat="1" applyFont="1" applyFill="1" applyBorder="1" applyAlignment="1" applyProtection="1">
      <alignment horizontal="center" vertical="center"/>
      <protection locked="0"/>
    </xf>
    <xf numFmtId="166" fontId="16" fillId="2" borderId="12" xfId="2" applyNumberFormat="1" applyFont="1" applyFill="1" applyBorder="1" applyAlignment="1" applyProtection="1">
      <alignment horizontal="center" vertical="center"/>
      <protection locked="0"/>
    </xf>
    <xf numFmtId="166" fontId="16" fillId="2" borderId="0" xfId="2" applyNumberFormat="1" applyFont="1" applyFill="1" applyAlignment="1" applyProtection="1">
      <alignment horizontal="center" vertical="center"/>
      <protection locked="0"/>
    </xf>
    <xf numFmtId="166" fontId="16" fillId="2" borderId="43" xfId="2" applyNumberFormat="1" applyFont="1" applyFill="1" applyBorder="1" applyAlignment="1" applyProtection="1">
      <alignment horizontal="center" vertical="center"/>
      <protection locked="0"/>
    </xf>
    <xf numFmtId="164" fontId="8" fillId="4" borderId="44" xfId="2" applyNumberFormat="1" applyFont="1" applyFill="1" applyBorder="1" applyAlignment="1" applyProtection="1">
      <alignment horizontal="center" vertical="center" wrapText="1"/>
      <protection locked="0"/>
    </xf>
    <xf numFmtId="164" fontId="8" fillId="4" borderId="45" xfId="2" applyNumberFormat="1" applyFont="1" applyFill="1" applyBorder="1" applyAlignment="1" applyProtection="1">
      <alignment horizontal="center" vertical="center" wrapText="1"/>
      <protection locked="0"/>
    </xf>
    <xf numFmtId="49" fontId="16" fillId="2" borderId="27" xfId="2" applyNumberFormat="1" applyFont="1" applyFill="1" applyBorder="1" applyAlignment="1" applyProtection="1">
      <alignment horizontal="center" vertical="center"/>
      <protection locked="0"/>
    </xf>
    <xf numFmtId="0" fontId="19" fillId="2" borderId="1" xfId="2" applyFont="1" applyFill="1" applyBorder="1" applyAlignment="1" applyProtection="1">
      <alignment horizontal="center" vertical="center"/>
      <protection locked="0"/>
    </xf>
    <xf numFmtId="166" fontId="16" fillId="2" borderId="23" xfId="2" applyNumberFormat="1" applyFont="1" applyFill="1" applyBorder="1" applyAlignment="1" applyProtection="1">
      <alignment horizontal="center" vertical="center"/>
      <protection locked="0"/>
    </xf>
    <xf numFmtId="0" fontId="19" fillId="2" borderId="2" xfId="2" applyFont="1" applyFill="1" applyBorder="1" applyAlignment="1" applyProtection="1">
      <alignment horizontal="center" vertical="center"/>
      <protection locked="0"/>
    </xf>
    <xf numFmtId="49" fontId="16" fillId="2" borderId="36" xfId="2" applyNumberFormat="1" applyFont="1" applyFill="1" applyBorder="1" applyAlignment="1" applyProtection="1">
      <alignment horizontal="center" vertical="center"/>
      <protection locked="0"/>
    </xf>
    <xf numFmtId="0" fontId="19" fillId="2" borderId="37" xfId="2" applyFont="1" applyFill="1" applyBorder="1" applyAlignment="1" applyProtection="1">
      <alignment horizontal="center" vertical="center"/>
      <protection locked="0"/>
    </xf>
    <xf numFmtId="166" fontId="16" fillId="2" borderId="23" xfId="2" applyNumberFormat="1" applyFont="1" applyFill="1" applyBorder="1" applyAlignment="1" applyProtection="1">
      <alignment horizontal="center" vertical="center" wrapText="1"/>
      <protection locked="0"/>
    </xf>
    <xf numFmtId="0" fontId="19" fillId="2" borderId="2" xfId="2" applyFont="1" applyFill="1" applyBorder="1" applyAlignment="1" applyProtection="1">
      <alignment horizontal="center" vertical="center" wrapText="1"/>
      <protection locked="0"/>
    </xf>
    <xf numFmtId="43" fontId="16" fillId="2" borderId="23" xfId="1" applyFont="1" applyFill="1" applyBorder="1" applyAlignment="1" applyProtection="1">
      <alignment horizontal="center" vertical="center" wrapText="1"/>
      <protection locked="0"/>
    </xf>
    <xf numFmtId="43" fontId="19" fillId="2" borderId="2" xfId="1" applyFont="1" applyFill="1" applyBorder="1" applyAlignment="1" applyProtection="1">
      <alignment horizontal="center" vertical="center" wrapText="1"/>
      <protection locked="0"/>
    </xf>
    <xf numFmtId="0" fontId="19" fillId="2" borderId="23" xfId="2" applyFont="1" applyFill="1" applyBorder="1" applyAlignment="1" applyProtection="1">
      <alignment horizontal="center" vertical="center" wrapText="1"/>
      <protection locked="0"/>
    </xf>
    <xf numFmtId="166" fontId="16" fillId="2" borderId="2" xfId="2" applyNumberFormat="1" applyFont="1" applyFill="1" applyBorder="1" applyAlignment="1" applyProtection="1">
      <alignment horizontal="center" vertical="center" wrapText="1"/>
      <protection locked="0"/>
    </xf>
    <xf numFmtId="0" fontId="16" fillId="2" borderId="23" xfId="2" applyFont="1" applyFill="1" applyBorder="1" applyAlignment="1" applyProtection="1">
      <alignment horizontal="center" vertical="center"/>
      <protection locked="0"/>
    </xf>
    <xf numFmtId="0" fontId="16" fillId="2" borderId="2" xfId="2" applyFont="1" applyFill="1" applyBorder="1" applyAlignment="1" applyProtection="1">
      <alignment horizontal="center" vertical="center"/>
      <protection locked="0"/>
    </xf>
    <xf numFmtId="0" fontId="16" fillId="2" borderId="23" xfId="2" applyFont="1" applyFill="1" applyBorder="1" applyAlignment="1" applyProtection="1">
      <alignment horizontal="center" vertical="center" wrapText="1"/>
      <protection locked="0"/>
    </xf>
    <xf numFmtId="0" fontId="16" fillId="2" borderId="2" xfId="2" applyFont="1" applyFill="1" applyBorder="1" applyAlignment="1" applyProtection="1">
      <alignment horizontal="center" vertical="center" wrapText="1"/>
      <protection locked="0"/>
    </xf>
    <xf numFmtId="164" fontId="14" fillId="6" borderId="42" xfId="2" applyNumberFormat="1" applyFont="1" applyFill="1" applyBorder="1" applyAlignment="1" applyProtection="1">
      <alignment horizontal="center" vertical="center"/>
      <protection locked="0"/>
    </xf>
    <xf numFmtId="164" fontId="14" fillId="6" borderId="0" xfId="2" applyNumberFormat="1" applyFont="1" applyFill="1" applyAlignment="1" applyProtection="1">
      <alignment horizontal="center" vertical="center"/>
      <protection locked="0"/>
    </xf>
    <xf numFmtId="164" fontId="14" fillId="6" borderId="43" xfId="2" applyNumberFormat="1" applyFont="1" applyFill="1" applyBorder="1" applyAlignment="1" applyProtection="1">
      <alignment horizontal="center" vertical="center"/>
      <protection locked="0"/>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FFC000"/>
      <color rgb="FF1B48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325229</xdr:colOff>
      <xdr:row>0</xdr:row>
      <xdr:rowOff>52032</xdr:rowOff>
    </xdr:from>
    <xdr:to>
      <xdr:col>0</xdr:col>
      <xdr:colOff>1452492</xdr:colOff>
      <xdr:row>5</xdr:row>
      <xdr:rowOff>148013</xdr:rowOff>
    </xdr:to>
    <xdr:pic>
      <xdr:nvPicPr>
        <xdr:cNvPr id="4" name="Picture 3" descr="SLPS Alt-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5229" y="52032"/>
          <a:ext cx="1127263" cy="1162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58"/>
  <sheetViews>
    <sheetView showGridLines="0" tabSelected="1" zoomScale="140" zoomScaleNormal="140" workbookViewId="0">
      <selection activeCell="C16" sqref="C16"/>
    </sheetView>
  </sheetViews>
  <sheetFormatPr defaultColWidth="9.140625" defaultRowHeight="15" x14ac:dyDescent="0.25"/>
  <cols>
    <col min="1" max="1" width="32.42578125" style="11" customWidth="1"/>
    <col min="2" max="3" width="9.140625" style="11"/>
    <col min="4" max="4" width="34.7109375" style="11" customWidth="1"/>
    <col min="5" max="5" width="13.5703125" style="11" customWidth="1"/>
    <col min="6" max="6" width="13.42578125" style="11" customWidth="1"/>
    <col min="7" max="8" width="9.140625" style="11"/>
    <col min="9" max="9" width="12.28515625" style="11" customWidth="1"/>
    <col min="10" max="13" width="9.140625" style="11"/>
    <col min="14" max="14" width="14.42578125" style="11" customWidth="1"/>
    <col min="15" max="15" width="9.140625" style="11"/>
    <col min="16" max="16" width="14.42578125" style="11" customWidth="1"/>
    <col min="17" max="17" width="23.85546875" style="11" customWidth="1"/>
    <col min="18" max="18" width="12.7109375" style="11" customWidth="1"/>
    <col min="19" max="19" width="26" style="11" customWidth="1"/>
    <col min="20" max="20" width="9.140625" style="11"/>
    <col min="21" max="21" width="13.28515625" style="11" customWidth="1"/>
    <col min="22" max="45" width="0" style="11" hidden="1" customWidth="1"/>
    <col min="46" max="46" width="9.140625" style="11"/>
    <col min="47" max="47" width="0" style="11" hidden="1" customWidth="1"/>
    <col min="48" max="48" width="10.140625" style="12" hidden="1" customWidth="1"/>
    <col min="49" max="49" width="0" style="11" hidden="1" customWidth="1"/>
    <col min="50" max="16384" width="9.140625" style="11"/>
  </cols>
  <sheetData>
    <row r="1" spans="1:48" ht="21.75" thickTop="1" x14ac:dyDescent="0.35">
      <c r="A1" s="120" t="s">
        <v>0</v>
      </c>
      <c r="B1" s="121"/>
      <c r="C1" s="121"/>
      <c r="D1" s="121"/>
      <c r="E1" s="121"/>
      <c r="F1" s="121"/>
      <c r="G1" s="121"/>
      <c r="H1" s="121"/>
      <c r="I1" s="121"/>
      <c r="J1" s="121"/>
      <c r="K1" s="121"/>
      <c r="L1" s="121"/>
      <c r="M1" s="121"/>
      <c r="N1" s="121"/>
      <c r="O1" s="121"/>
      <c r="P1" s="121"/>
      <c r="Q1" s="121"/>
      <c r="R1" s="122"/>
      <c r="S1" s="123" t="s">
        <v>1</v>
      </c>
      <c r="T1" s="123"/>
      <c r="U1" s="18">
        <f>AV5</f>
        <v>0</v>
      </c>
    </row>
    <row r="2" spans="1:48" ht="15.75" x14ac:dyDescent="0.25">
      <c r="A2" s="19"/>
      <c r="B2" s="14"/>
      <c r="C2" s="14"/>
      <c r="D2" s="14"/>
      <c r="E2" s="14"/>
      <c r="F2" s="14"/>
      <c r="G2" s="14"/>
      <c r="H2" s="14"/>
      <c r="I2" s="15"/>
      <c r="J2" s="15"/>
      <c r="K2" s="15"/>
      <c r="L2" s="15"/>
      <c r="M2" s="15"/>
      <c r="N2" s="15"/>
      <c r="O2" s="15"/>
      <c r="P2" s="15"/>
      <c r="Q2" s="15"/>
      <c r="R2" s="23"/>
      <c r="S2" s="124" t="s">
        <v>3</v>
      </c>
      <c r="T2" s="124"/>
      <c r="U2" s="20">
        <f t="shared" ref="U2:U3" si="0">AV6</f>
        <v>0</v>
      </c>
    </row>
    <row r="3" spans="1:48" ht="15.2" customHeight="1" x14ac:dyDescent="0.25">
      <c r="A3" s="126" t="s">
        <v>2</v>
      </c>
      <c r="B3" s="127"/>
      <c r="C3" s="127"/>
      <c r="D3" s="127"/>
      <c r="E3" s="127"/>
      <c r="F3" s="127"/>
      <c r="G3" s="127"/>
      <c r="H3" s="127"/>
      <c r="I3" s="127"/>
      <c r="J3" s="127"/>
      <c r="K3" s="127"/>
      <c r="L3" s="127"/>
      <c r="M3" s="127"/>
      <c r="N3" s="127"/>
      <c r="O3" s="127"/>
      <c r="P3" s="127"/>
      <c r="Q3" s="127"/>
      <c r="R3" s="128"/>
      <c r="S3" s="124" t="s">
        <v>5</v>
      </c>
      <c r="T3" s="124"/>
      <c r="U3" s="20">
        <f t="shared" si="0"/>
        <v>0</v>
      </c>
    </row>
    <row r="4" spans="1:48" ht="15.75" x14ac:dyDescent="0.25">
      <c r="A4" s="129" t="s">
        <v>4</v>
      </c>
      <c r="B4" s="130"/>
      <c r="C4" s="130"/>
      <c r="D4" s="130"/>
      <c r="E4" s="130"/>
      <c r="F4" s="130"/>
      <c r="G4" s="130"/>
      <c r="H4" s="130"/>
      <c r="I4" s="130"/>
      <c r="J4" s="130"/>
      <c r="K4" s="130"/>
      <c r="L4" s="130"/>
      <c r="M4" s="130"/>
      <c r="N4" s="130"/>
      <c r="O4" s="130"/>
      <c r="P4" s="130"/>
      <c r="Q4" s="130"/>
      <c r="R4" s="131"/>
      <c r="S4" s="16"/>
      <c r="U4" s="21"/>
    </row>
    <row r="5" spans="1:48" ht="15.75" customHeight="1" thickBot="1" x14ac:dyDescent="0.3">
      <c r="A5" s="132" t="s">
        <v>6</v>
      </c>
      <c r="B5" s="133"/>
      <c r="C5" s="133"/>
      <c r="D5" s="133"/>
      <c r="E5" s="133"/>
      <c r="F5" s="133"/>
      <c r="G5" s="133"/>
      <c r="H5" s="133"/>
      <c r="I5" s="133"/>
      <c r="J5" s="133"/>
      <c r="K5" s="133"/>
      <c r="L5" s="133"/>
      <c r="M5" s="133"/>
      <c r="N5" s="133"/>
      <c r="O5" s="133"/>
      <c r="P5" s="133"/>
      <c r="Q5" s="133"/>
      <c r="R5" s="134"/>
      <c r="S5" s="125" t="s">
        <v>7</v>
      </c>
      <c r="T5" s="125"/>
      <c r="U5" s="24">
        <f>AV9</f>
        <v>0</v>
      </c>
      <c r="AV5" s="13">
        <f>AV8*0.062</f>
        <v>0</v>
      </c>
    </row>
    <row r="6" spans="1:48" ht="15.2" customHeight="1" thickTop="1" x14ac:dyDescent="0.25">
      <c r="A6" s="164" t="s">
        <v>8</v>
      </c>
      <c r="B6" s="165"/>
      <c r="C6" s="165"/>
      <c r="D6" s="165"/>
      <c r="E6" s="165"/>
      <c r="F6" s="165"/>
      <c r="G6" s="165"/>
      <c r="H6" s="165"/>
      <c r="I6" s="165"/>
      <c r="J6" s="165"/>
      <c r="K6" s="165"/>
      <c r="L6" s="165"/>
      <c r="M6" s="165"/>
      <c r="N6" s="165"/>
      <c r="O6" s="165"/>
      <c r="P6" s="165"/>
      <c r="Q6" s="165"/>
      <c r="R6" s="166"/>
      <c r="S6" s="17"/>
      <c r="T6" s="17"/>
      <c r="U6" s="22"/>
      <c r="AV6" s="12">
        <f>+AV8*0.0145</f>
        <v>0</v>
      </c>
    </row>
    <row r="7" spans="1:48" ht="15.75" customHeight="1" thickBot="1" x14ac:dyDescent="0.3">
      <c r="A7" s="146" t="s">
        <v>9</v>
      </c>
      <c r="B7" s="147"/>
      <c r="C7" s="147"/>
      <c r="D7" s="147"/>
      <c r="E7" s="147"/>
      <c r="F7" s="147"/>
      <c r="G7" s="147"/>
      <c r="H7" s="147"/>
      <c r="I7" s="147"/>
      <c r="J7" s="147"/>
      <c r="K7" s="147"/>
      <c r="L7" s="147"/>
      <c r="M7" s="147"/>
      <c r="N7" s="147"/>
      <c r="O7" s="147"/>
      <c r="P7" s="147"/>
      <c r="Q7" s="147"/>
      <c r="R7" s="147"/>
      <c r="S7" s="147"/>
      <c r="T7" s="138"/>
      <c r="U7" s="139"/>
      <c r="AV7" s="12">
        <f>+AV8*0.029</f>
        <v>0</v>
      </c>
    </row>
    <row r="8" spans="1:48" ht="16.5" thickTop="1" x14ac:dyDescent="0.25">
      <c r="A8" s="148" t="s">
        <v>10</v>
      </c>
      <c r="B8" s="150" t="s">
        <v>11</v>
      </c>
      <c r="C8" s="152" t="s">
        <v>12</v>
      </c>
      <c r="D8" s="153"/>
      <c r="E8" s="150" t="s">
        <v>13</v>
      </c>
      <c r="F8" s="150" t="s">
        <v>14</v>
      </c>
      <c r="G8" s="25" t="s">
        <v>15</v>
      </c>
      <c r="H8" s="154" t="s">
        <v>16</v>
      </c>
      <c r="I8" s="156" t="s">
        <v>17</v>
      </c>
      <c r="J8" s="154" t="s">
        <v>18</v>
      </c>
      <c r="K8" s="154" t="s">
        <v>19</v>
      </c>
      <c r="L8" s="160" t="s">
        <v>20</v>
      </c>
      <c r="M8" s="160" t="s">
        <v>21</v>
      </c>
      <c r="N8" s="162" t="s">
        <v>22</v>
      </c>
      <c r="O8" s="162" t="s">
        <v>23</v>
      </c>
      <c r="P8" s="135" t="s">
        <v>24</v>
      </c>
      <c r="Q8" s="136"/>
      <c r="R8" s="137"/>
      <c r="S8" s="140" t="s">
        <v>25</v>
      </c>
      <c r="T8" s="141"/>
      <c r="U8" s="142"/>
      <c r="AV8" s="13">
        <f>SUM(I10:I57)</f>
        <v>0</v>
      </c>
    </row>
    <row r="9" spans="1:48" ht="16.5" thickBot="1" x14ac:dyDescent="0.3">
      <c r="A9" s="149"/>
      <c r="B9" s="151"/>
      <c r="C9" s="26" t="s">
        <v>26</v>
      </c>
      <c r="D9" s="27" t="s">
        <v>27</v>
      </c>
      <c r="E9" s="151"/>
      <c r="F9" s="151"/>
      <c r="G9" s="28" t="s">
        <v>28</v>
      </c>
      <c r="H9" s="155"/>
      <c r="I9" s="157"/>
      <c r="J9" s="158"/>
      <c r="K9" s="159"/>
      <c r="L9" s="161"/>
      <c r="M9" s="161"/>
      <c r="N9" s="163"/>
      <c r="O9" s="163"/>
      <c r="P9" s="27" t="s">
        <v>29</v>
      </c>
      <c r="Q9" s="27" t="s">
        <v>30</v>
      </c>
      <c r="R9" s="29" t="s">
        <v>31</v>
      </c>
      <c r="S9" s="143"/>
      <c r="T9" s="144"/>
      <c r="U9" s="145"/>
      <c r="AV9" s="13">
        <f>+SUM(AV5:AV8)</f>
        <v>0</v>
      </c>
    </row>
    <row r="10" spans="1:48" ht="15.75" x14ac:dyDescent="0.25">
      <c r="A10" s="101"/>
      <c r="B10" s="30"/>
      <c r="C10" s="31" t="str">
        <f>IFERROR(VLOOKUP(D10,'Activity Codes'!A:B,2,FALSE),"")</f>
        <v/>
      </c>
      <c r="D10" s="32"/>
      <c r="E10" s="33"/>
      <c r="F10" s="33"/>
      <c r="G10" s="34"/>
      <c r="H10" s="35"/>
      <c r="I10" s="36" t="str">
        <f t="shared" ref="I10:I12" si="1">IF(AND(G10&gt;0,H10&gt;0),G10*H10,"")</f>
        <v/>
      </c>
      <c r="J10" s="37"/>
      <c r="K10" s="38"/>
      <c r="L10" s="39"/>
      <c r="M10" s="39"/>
      <c r="N10" s="40"/>
      <c r="O10" s="41"/>
      <c r="P10" s="39"/>
      <c r="Q10" s="42"/>
      <c r="R10" s="74"/>
      <c r="S10" s="114"/>
      <c r="T10" s="115"/>
      <c r="U10" s="116"/>
    </row>
    <row r="11" spans="1:48" ht="15.75" x14ac:dyDescent="0.25">
      <c r="A11" s="102"/>
      <c r="B11" s="43"/>
      <c r="C11" s="31" t="str">
        <f>IFERROR(VLOOKUP(D11,'Activity Codes'!A:B,2,FALSE),"")</f>
        <v/>
      </c>
      <c r="D11" s="44"/>
      <c r="E11" s="45"/>
      <c r="F11" s="45"/>
      <c r="G11" s="46"/>
      <c r="H11" s="47"/>
      <c r="I11" s="36" t="str">
        <f t="shared" si="1"/>
        <v/>
      </c>
      <c r="J11" s="37"/>
      <c r="K11" s="48"/>
      <c r="L11" s="49"/>
      <c r="M11" s="49"/>
      <c r="N11" s="50"/>
      <c r="O11" s="51"/>
      <c r="P11" s="49"/>
      <c r="Q11" s="52"/>
      <c r="R11" s="75"/>
      <c r="S11" s="117"/>
      <c r="T11" s="118"/>
      <c r="U11" s="119"/>
    </row>
    <row r="12" spans="1:48" ht="15.75" x14ac:dyDescent="0.25">
      <c r="A12" s="102"/>
      <c r="B12" s="43"/>
      <c r="C12" s="31" t="str">
        <f>IFERROR(VLOOKUP(D12,'Activity Codes'!A:B,2,FALSE),"")</f>
        <v/>
      </c>
      <c r="D12" s="44"/>
      <c r="E12" s="45"/>
      <c r="F12" s="45"/>
      <c r="G12" s="46"/>
      <c r="H12" s="47"/>
      <c r="I12" s="36" t="str">
        <f t="shared" si="1"/>
        <v/>
      </c>
      <c r="J12" s="37"/>
      <c r="K12" s="48"/>
      <c r="L12" s="49"/>
      <c r="M12" s="49"/>
      <c r="N12" s="50"/>
      <c r="O12" s="51"/>
      <c r="P12" s="49"/>
      <c r="Q12" s="52"/>
      <c r="R12" s="73"/>
      <c r="S12" s="117"/>
      <c r="T12" s="118"/>
      <c r="U12" s="119"/>
    </row>
    <row r="13" spans="1:48" ht="15.75" x14ac:dyDescent="0.25">
      <c r="A13" s="69"/>
      <c r="B13" s="56"/>
      <c r="C13" s="31" t="str">
        <f>IFERROR(VLOOKUP(D13,'Activity Codes'!A:B,2,FALSE),"")</f>
        <v/>
      </c>
      <c r="D13" s="44"/>
      <c r="E13" s="45"/>
      <c r="F13" s="45"/>
      <c r="G13" s="46"/>
      <c r="H13" s="47"/>
      <c r="I13" s="36" t="str">
        <f t="shared" ref="I13:I57" si="2">IF(AND(G13&gt;0,H13&gt;0),G13*H13,"")</f>
        <v/>
      </c>
      <c r="J13" s="37"/>
      <c r="K13" s="85"/>
      <c r="L13" s="59"/>
      <c r="M13" s="59"/>
      <c r="N13" s="82"/>
      <c r="O13" s="71"/>
      <c r="P13" s="70"/>
      <c r="Q13" s="61"/>
      <c r="R13" s="76"/>
      <c r="S13" s="54"/>
      <c r="T13" s="55"/>
      <c r="U13" s="100"/>
    </row>
    <row r="14" spans="1:48" ht="15.75" x14ac:dyDescent="0.25">
      <c r="A14" s="103"/>
      <c r="B14" s="65"/>
      <c r="C14" s="31" t="str">
        <f>IFERROR(VLOOKUP(D14,'Activity Codes'!A:B,2,FALSE),"")</f>
        <v/>
      </c>
      <c r="D14" s="44"/>
      <c r="E14" s="45"/>
      <c r="F14" s="45"/>
      <c r="G14" s="46"/>
      <c r="H14" s="47"/>
      <c r="I14" s="36" t="str">
        <f t="shared" si="2"/>
        <v/>
      </c>
      <c r="J14" s="37"/>
      <c r="K14" s="84"/>
      <c r="L14" s="65"/>
      <c r="M14" s="65"/>
      <c r="N14" s="83"/>
      <c r="O14" s="81"/>
      <c r="P14" s="80"/>
      <c r="Q14" s="79"/>
      <c r="R14" s="77"/>
      <c r="S14" s="105"/>
      <c r="T14" s="106"/>
      <c r="U14" s="107"/>
    </row>
    <row r="15" spans="1:48" ht="15.75" x14ac:dyDescent="0.25">
      <c r="A15" s="102"/>
      <c r="B15" s="43"/>
      <c r="C15" s="31" t="str">
        <f>IFERROR(VLOOKUP(D15,'Activity Codes'!A:B,2,FALSE),"")</f>
        <v/>
      </c>
      <c r="D15" s="44"/>
      <c r="E15" s="45"/>
      <c r="F15" s="45"/>
      <c r="G15" s="46"/>
      <c r="H15" s="47"/>
      <c r="I15" s="36" t="str">
        <f t="shared" si="2"/>
        <v/>
      </c>
      <c r="J15" s="37"/>
      <c r="K15" s="48"/>
      <c r="L15" s="49"/>
      <c r="M15" s="49"/>
      <c r="N15" s="50"/>
      <c r="O15" s="51"/>
      <c r="P15" s="49"/>
      <c r="Q15" s="52"/>
      <c r="R15" s="77"/>
      <c r="S15" s="105"/>
      <c r="T15" s="106"/>
      <c r="U15" s="107"/>
    </row>
    <row r="16" spans="1:48" ht="15.75" x14ac:dyDescent="0.25">
      <c r="A16" s="102"/>
      <c r="B16" s="43"/>
      <c r="C16" s="31" t="str">
        <f>IFERROR(VLOOKUP(D16,'Activity Codes'!A:B,2,FALSE),"")</f>
        <v/>
      </c>
      <c r="D16" s="44"/>
      <c r="E16" s="45"/>
      <c r="F16" s="45"/>
      <c r="G16" s="46"/>
      <c r="H16" s="47"/>
      <c r="I16" s="36" t="str">
        <f t="shared" si="2"/>
        <v/>
      </c>
      <c r="J16" s="37"/>
      <c r="K16" s="48"/>
      <c r="L16" s="49"/>
      <c r="M16" s="49"/>
      <c r="N16" s="50"/>
      <c r="O16" s="51"/>
      <c r="P16" s="49"/>
      <c r="Q16" s="52"/>
      <c r="R16" s="78"/>
      <c r="S16" s="111"/>
      <c r="T16" s="112"/>
      <c r="U16" s="113"/>
    </row>
    <row r="17" spans="1:21" ht="15.75" x14ac:dyDescent="0.25">
      <c r="A17" s="102"/>
      <c r="B17" s="43"/>
      <c r="C17" s="31" t="str">
        <f>IFERROR(VLOOKUP(D17,'Activity Codes'!A:B,2,FALSE),"")</f>
        <v/>
      </c>
      <c r="D17" s="44"/>
      <c r="E17" s="45"/>
      <c r="F17" s="45"/>
      <c r="G17" s="46"/>
      <c r="H17" s="47"/>
      <c r="I17" s="36" t="str">
        <f t="shared" si="2"/>
        <v/>
      </c>
      <c r="J17" s="37"/>
      <c r="K17" s="48"/>
      <c r="L17" s="49"/>
      <c r="M17" s="49"/>
      <c r="N17" s="50"/>
      <c r="O17" s="51"/>
      <c r="P17" s="49"/>
      <c r="Q17" s="52"/>
      <c r="R17" s="53"/>
      <c r="S17" s="105"/>
      <c r="T17" s="106"/>
      <c r="U17" s="107"/>
    </row>
    <row r="18" spans="1:21" ht="15.75" x14ac:dyDescent="0.25">
      <c r="A18" s="102"/>
      <c r="B18" s="43"/>
      <c r="C18" s="31" t="str">
        <f>IFERROR(VLOOKUP(D18,'Activity Codes'!A:B,2,FALSE),"")</f>
        <v/>
      </c>
      <c r="D18" s="44"/>
      <c r="E18" s="45"/>
      <c r="F18" s="45"/>
      <c r="G18" s="46"/>
      <c r="H18" s="47"/>
      <c r="I18" s="36" t="str">
        <f t="shared" si="2"/>
        <v/>
      </c>
      <c r="J18" s="37"/>
      <c r="K18" s="48"/>
      <c r="L18" s="49"/>
      <c r="M18" s="49"/>
      <c r="N18" s="50"/>
      <c r="O18" s="51"/>
      <c r="P18" s="49"/>
      <c r="Q18" s="52"/>
      <c r="R18" s="53"/>
      <c r="S18" s="105"/>
      <c r="T18" s="106"/>
      <c r="U18" s="107"/>
    </row>
    <row r="19" spans="1:21" ht="15.75" x14ac:dyDescent="0.25">
      <c r="A19" s="102"/>
      <c r="B19" s="43"/>
      <c r="C19" s="31" t="str">
        <f>IFERROR(VLOOKUP(D19,'Activity Codes'!A:B,2,FALSE),"")</f>
        <v/>
      </c>
      <c r="D19" s="44"/>
      <c r="E19" s="45"/>
      <c r="F19" s="45"/>
      <c r="G19" s="46"/>
      <c r="H19" s="47"/>
      <c r="I19" s="36" t="str">
        <f t="shared" si="2"/>
        <v/>
      </c>
      <c r="J19" s="37"/>
      <c r="K19" s="48"/>
      <c r="L19" s="49"/>
      <c r="M19" s="49"/>
      <c r="N19" s="50"/>
      <c r="O19" s="51"/>
      <c r="P19" s="49"/>
      <c r="Q19" s="52"/>
      <c r="R19" s="53"/>
      <c r="S19" s="105"/>
      <c r="T19" s="106"/>
      <c r="U19" s="107"/>
    </row>
    <row r="20" spans="1:21" ht="15.75" x14ac:dyDescent="0.25">
      <c r="A20" s="102"/>
      <c r="B20" s="43"/>
      <c r="C20" s="31" t="str">
        <f>IFERROR(VLOOKUP(D20,'Activity Codes'!A:B,2,FALSE),"")</f>
        <v/>
      </c>
      <c r="D20" s="44"/>
      <c r="E20" s="45"/>
      <c r="F20" s="45"/>
      <c r="G20" s="46"/>
      <c r="H20" s="47"/>
      <c r="I20" s="36" t="str">
        <f t="shared" si="2"/>
        <v/>
      </c>
      <c r="J20" s="37"/>
      <c r="K20" s="48"/>
      <c r="L20" s="49"/>
      <c r="M20" s="49"/>
      <c r="N20" s="50"/>
      <c r="O20" s="51"/>
      <c r="P20" s="49"/>
      <c r="Q20" s="52"/>
      <c r="R20" s="53"/>
      <c r="S20" s="105"/>
      <c r="T20" s="106"/>
      <c r="U20" s="107"/>
    </row>
    <row r="21" spans="1:21" ht="15.75" x14ac:dyDescent="0.25">
      <c r="A21" s="102"/>
      <c r="B21" s="43"/>
      <c r="C21" s="31" t="str">
        <f>IFERROR(VLOOKUP(D21,'Activity Codes'!A:B,2,FALSE),"")</f>
        <v/>
      </c>
      <c r="D21" s="44"/>
      <c r="E21" s="45"/>
      <c r="F21" s="45"/>
      <c r="G21" s="46"/>
      <c r="H21" s="47"/>
      <c r="I21" s="36" t="str">
        <f t="shared" si="2"/>
        <v/>
      </c>
      <c r="J21" s="37"/>
      <c r="K21" s="48"/>
      <c r="L21" s="49"/>
      <c r="M21" s="49"/>
      <c r="N21" s="50"/>
      <c r="O21" s="51"/>
      <c r="P21" s="49"/>
      <c r="Q21" s="52"/>
      <c r="R21" s="53"/>
      <c r="S21" s="105"/>
      <c r="T21" s="106"/>
      <c r="U21" s="107"/>
    </row>
    <row r="22" spans="1:21" ht="15.75" x14ac:dyDescent="0.25">
      <c r="A22" s="102"/>
      <c r="B22" s="43"/>
      <c r="C22" s="31" t="str">
        <f>IFERROR(VLOOKUP(D22,'Activity Codes'!A:B,2,FALSE),"")</f>
        <v/>
      </c>
      <c r="D22" s="44"/>
      <c r="E22" s="45"/>
      <c r="F22" s="45"/>
      <c r="G22" s="46"/>
      <c r="H22" s="47"/>
      <c r="I22" s="36" t="str">
        <f t="shared" si="2"/>
        <v/>
      </c>
      <c r="J22" s="37"/>
      <c r="K22" s="48"/>
      <c r="L22" s="49"/>
      <c r="M22" s="49"/>
      <c r="N22" s="50"/>
      <c r="O22" s="51"/>
      <c r="P22" s="49"/>
      <c r="Q22" s="52"/>
      <c r="R22" s="53"/>
      <c r="S22" s="105"/>
      <c r="T22" s="106"/>
      <c r="U22" s="107"/>
    </row>
    <row r="23" spans="1:21" ht="15.75" x14ac:dyDescent="0.25">
      <c r="A23" s="102"/>
      <c r="B23" s="43"/>
      <c r="C23" s="31" t="str">
        <f>IFERROR(VLOOKUP(D23,'Activity Codes'!A:B,2,FALSE),"")</f>
        <v/>
      </c>
      <c r="D23" s="44"/>
      <c r="E23" s="45"/>
      <c r="F23" s="45"/>
      <c r="G23" s="46"/>
      <c r="H23" s="47"/>
      <c r="I23" s="36" t="str">
        <f t="shared" si="2"/>
        <v/>
      </c>
      <c r="J23" s="37"/>
      <c r="K23" s="48"/>
      <c r="L23" s="49"/>
      <c r="M23" s="49"/>
      <c r="N23" s="50"/>
      <c r="O23" s="51"/>
      <c r="P23" s="49"/>
      <c r="Q23" s="52"/>
      <c r="R23" s="53"/>
      <c r="S23" s="105"/>
      <c r="T23" s="106"/>
      <c r="U23" s="107"/>
    </row>
    <row r="24" spans="1:21" ht="15.75" x14ac:dyDescent="0.25">
      <c r="A24" s="102"/>
      <c r="B24" s="43"/>
      <c r="C24" s="31" t="str">
        <f>IFERROR(VLOOKUP(D24,'Activity Codes'!A:B,2,FALSE),"")</f>
        <v/>
      </c>
      <c r="D24" s="44"/>
      <c r="E24" s="45"/>
      <c r="F24" s="45"/>
      <c r="G24" s="46"/>
      <c r="H24" s="47"/>
      <c r="I24" s="36" t="str">
        <f t="shared" si="2"/>
        <v/>
      </c>
      <c r="J24" s="37"/>
      <c r="K24" s="48"/>
      <c r="L24" s="49"/>
      <c r="M24" s="49"/>
      <c r="N24" s="50"/>
      <c r="O24" s="51"/>
      <c r="P24" s="49"/>
      <c r="Q24" s="52"/>
      <c r="R24" s="53"/>
      <c r="S24" s="105"/>
      <c r="T24" s="106"/>
      <c r="U24" s="107"/>
    </row>
    <row r="25" spans="1:21" ht="15.75" x14ac:dyDescent="0.25">
      <c r="A25" s="102"/>
      <c r="B25" s="43"/>
      <c r="C25" s="31" t="str">
        <f>IFERROR(VLOOKUP(D25,'Activity Codes'!A:B,2,FALSE),"")</f>
        <v/>
      </c>
      <c r="D25" s="44"/>
      <c r="E25" s="45"/>
      <c r="F25" s="45"/>
      <c r="G25" s="46"/>
      <c r="H25" s="47"/>
      <c r="I25" s="36" t="str">
        <f t="shared" si="2"/>
        <v/>
      </c>
      <c r="J25" s="37"/>
      <c r="K25" s="48"/>
      <c r="L25" s="49"/>
      <c r="M25" s="49"/>
      <c r="N25" s="50"/>
      <c r="O25" s="51"/>
      <c r="P25" s="49"/>
      <c r="Q25" s="52"/>
      <c r="R25" s="53"/>
      <c r="S25" s="105"/>
      <c r="T25" s="106"/>
      <c r="U25" s="107"/>
    </row>
    <row r="26" spans="1:21" ht="15.75" x14ac:dyDescent="0.25">
      <c r="A26" s="102"/>
      <c r="B26" s="43"/>
      <c r="C26" s="31" t="str">
        <f>IFERROR(VLOOKUP(D26,'Activity Codes'!A:B,2,FALSE),"")</f>
        <v/>
      </c>
      <c r="D26" s="44"/>
      <c r="E26" s="45"/>
      <c r="F26" s="45"/>
      <c r="G26" s="46"/>
      <c r="H26" s="47"/>
      <c r="I26" s="36" t="str">
        <f t="shared" si="2"/>
        <v/>
      </c>
      <c r="J26" s="37"/>
      <c r="K26" s="48"/>
      <c r="L26" s="49"/>
      <c r="M26" s="49"/>
      <c r="N26" s="50"/>
      <c r="O26" s="51"/>
      <c r="P26" s="49"/>
      <c r="Q26" s="52"/>
      <c r="R26" s="53"/>
      <c r="S26" s="105"/>
      <c r="T26" s="106"/>
      <c r="U26" s="107"/>
    </row>
    <row r="27" spans="1:21" ht="15.75" x14ac:dyDescent="0.25">
      <c r="A27" s="102"/>
      <c r="B27" s="43"/>
      <c r="C27" s="31" t="str">
        <f>IFERROR(VLOOKUP(D27,'Activity Codes'!A:B,2,FALSE),"")</f>
        <v/>
      </c>
      <c r="D27" s="44"/>
      <c r="E27" s="45"/>
      <c r="F27" s="45"/>
      <c r="G27" s="46"/>
      <c r="H27" s="47"/>
      <c r="I27" s="36" t="str">
        <f t="shared" si="2"/>
        <v/>
      </c>
      <c r="J27" s="37"/>
      <c r="K27" s="48"/>
      <c r="L27" s="49"/>
      <c r="M27" s="49"/>
      <c r="N27" s="50"/>
      <c r="O27" s="51"/>
      <c r="P27" s="49"/>
      <c r="Q27" s="52"/>
      <c r="R27" s="53"/>
      <c r="S27" s="105"/>
      <c r="T27" s="106"/>
      <c r="U27" s="107"/>
    </row>
    <row r="28" spans="1:21" ht="15.75" x14ac:dyDescent="0.25">
      <c r="A28" s="102"/>
      <c r="B28" s="43"/>
      <c r="C28" s="31" t="str">
        <f>IFERROR(VLOOKUP(D28,'Activity Codes'!A:B,2,FALSE),"")</f>
        <v/>
      </c>
      <c r="D28" s="44"/>
      <c r="E28" s="45"/>
      <c r="F28" s="45"/>
      <c r="G28" s="46"/>
      <c r="H28" s="47"/>
      <c r="I28" s="36" t="str">
        <f t="shared" si="2"/>
        <v/>
      </c>
      <c r="J28" s="37"/>
      <c r="K28" s="48"/>
      <c r="L28" s="49"/>
      <c r="M28" s="49"/>
      <c r="N28" s="50"/>
      <c r="O28" s="51"/>
      <c r="P28" s="49"/>
      <c r="Q28" s="52"/>
      <c r="R28" s="53"/>
      <c r="S28" s="105"/>
      <c r="T28" s="106"/>
      <c r="U28" s="107"/>
    </row>
    <row r="29" spans="1:21" ht="15.75" x14ac:dyDescent="0.25">
      <c r="A29" s="102"/>
      <c r="B29" s="43"/>
      <c r="C29" s="31" t="str">
        <f>IFERROR(VLOOKUP(D29,'Activity Codes'!A:B,2,FALSE),"")</f>
        <v/>
      </c>
      <c r="D29" s="44"/>
      <c r="E29" s="45"/>
      <c r="F29" s="45"/>
      <c r="G29" s="46"/>
      <c r="H29" s="47"/>
      <c r="I29" s="36" t="str">
        <f t="shared" si="2"/>
        <v/>
      </c>
      <c r="J29" s="37"/>
      <c r="K29" s="48"/>
      <c r="L29" s="49"/>
      <c r="M29" s="49"/>
      <c r="N29" s="50"/>
      <c r="O29" s="51"/>
      <c r="P29" s="49"/>
      <c r="Q29" s="52"/>
      <c r="R29" s="53"/>
      <c r="S29" s="105"/>
      <c r="T29" s="106"/>
      <c r="U29" s="107"/>
    </row>
    <row r="30" spans="1:21" ht="15.75" x14ac:dyDescent="0.25">
      <c r="A30" s="102"/>
      <c r="B30" s="43"/>
      <c r="C30" s="31" t="str">
        <f>IFERROR(VLOOKUP(D30,'Activity Codes'!A:B,2,FALSE),"")</f>
        <v/>
      </c>
      <c r="D30" s="44"/>
      <c r="E30" s="45"/>
      <c r="F30" s="45"/>
      <c r="G30" s="46"/>
      <c r="H30" s="47"/>
      <c r="I30" s="36" t="str">
        <f t="shared" si="2"/>
        <v/>
      </c>
      <c r="J30" s="37"/>
      <c r="K30" s="48"/>
      <c r="L30" s="49"/>
      <c r="M30" s="49"/>
      <c r="N30" s="50"/>
      <c r="O30" s="51"/>
      <c r="P30" s="49"/>
      <c r="Q30" s="52"/>
      <c r="R30" s="53"/>
      <c r="S30" s="105"/>
      <c r="T30" s="106"/>
      <c r="U30" s="107"/>
    </row>
    <row r="31" spans="1:21" ht="15.75" x14ac:dyDescent="0.25">
      <c r="A31" s="102"/>
      <c r="B31" s="43"/>
      <c r="C31" s="31" t="str">
        <f>IFERROR(VLOOKUP(D31,'Activity Codes'!A:B,2,FALSE),"")</f>
        <v/>
      </c>
      <c r="D31" s="44"/>
      <c r="E31" s="45"/>
      <c r="F31" s="45"/>
      <c r="G31" s="46"/>
      <c r="H31" s="47"/>
      <c r="I31" s="36" t="str">
        <f t="shared" si="2"/>
        <v/>
      </c>
      <c r="J31" s="37"/>
      <c r="K31" s="48"/>
      <c r="L31" s="49"/>
      <c r="M31" s="49"/>
      <c r="N31" s="50"/>
      <c r="O31" s="51"/>
      <c r="P31" s="49"/>
      <c r="Q31" s="52"/>
      <c r="R31" s="53"/>
      <c r="S31" s="105"/>
      <c r="T31" s="106"/>
      <c r="U31" s="107"/>
    </row>
    <row r="32" spans="1:21" ht="15.75" x14ac:dyDescent="0.25">
      <c r="A32" s="102"/>
      <c r="B32" s="43"/>
      <c r="C32" s="31" t="str">
        <f>IFERROR(VLOOKUP(D32,'Activity Codes'!A:B,2,FALSE),"")</f>
        <v/>
      </c>
      <c r="D32" s="44"/>
      <c r="E32" s="45"/>
      <c r="F32" s="45"/>
      <c r="G32" s="46"/>
      <c r="H32" s="47"/>
      <c r="I32" s="36" t="str">
        <f t="shared" si="2"/>
        <v/>
      </c>
      <c r="J32" s="37"/>
      <c r="K32" s="48"/>
      <c r="L32" s="49"/>
      <c r="M32" s="49"/>
      <c r="N32" s="50"/>
      <c r="O32" s="51"/>
      <c r="P32" s="49"/>
      <c r="Q32" s="52"/>
      <c r="R32" s="53"/>
      <c r="S32" s="105"/>
      <c r="T32" s="106"/>
      <c r="U32" s="107"/>
    </row>
    <row r="33" spans="1:21" ht="15.75" x14ac:dyDescent="0.25">
      <c r="A33" s="102"/>
      <c r="B33" s="43"/>
      <c r="C33" s="31" t="str">
        <f>IFERROR(VLOOKUP(D33,'Activity Codes'!A:B,2,FALSE),"")</f>
        <v/>
      </c>
      <c r="D33" s="44"/>
      <c r="E33" s="45"/>
      <c r="F33" s="45"/>
      <c r="G33" s="46"/>
      <c r="H33" s="47"/>
      <c r="I33" s="36" t="str">
        <f t="shared" si="2"/>
        <v/>
      </c>
      <c r="J33" s="37"/>
      <c r="K33" s="48"/>
      <c r="L33" s="49"/>
      <c r="M33" s="49"/>
      <c r="N33" s="50"/>
      <c r="O33" s="51"/>
      <c r="P33" s="49"/>
      <c r="Q33" s="52"/>
      <c r="R33" s="53"/>
      <c r="S33" s="105"/>
      <c r="T33" s="106"/>
      <c r="U33" s="107"/>
    </row>
    <row r="34" spans="1:21" ht="15.75" x14ac:dyDescent="0.25">
      <c r="A34" s="102"/>
      <c r="B34" s="43"/>
      <c r="C34" s="31" t="str">
        <f>IFERROR(VLOOKUP(D34,'Activity Codes'!A:B,2,FALSE),"")</f>
        <v/>
      </c>
      <c r="D34" s="44"/>
      <c r="E34" s="45"/>
      <c r="F34" s="45"/>
      <c r="G34" s="46"/>
      <c r="H34" s="47"/>
      <c r="I34" s="36" t="str">
        <f t="shared" si="2"/>
        <v/>
      </c>
      <c r="J34" s="37"/>
      <c r="K34" s="48"/>
      <c r="L34" s="49"/>
      <c r="M34" s="49"/>
      <c r="N34" s="50"/>
      <c r="O34" s="51"/>
      <c r="P34" s="49"/>
      <c r="Q34" s="52"/>
      <c r="R34" s="53"/>
      <c r="S34" s="105"/>
      <c r="T34" s="106"/>
      <c r="U34" s="107"/>
    </row>
    <row r="35" spans="1:21" ht="15.75" x14ac:dyDescent="0.25">
      <c r="A35" s="102"/>
      <c r="B35" s="43"/>
      <c r="C35" s="31" t="str">
        <f>IFERROR(VLOOKUP(D35,'Activity Codes'!A:B,2,FALSE),"")</f>
        <v/>
      </c>
      <c r="D35" s="44"/>
      <c r="E35" s="45"/>
      <c r="F35" s="45"/>
      <c r="G35" s="46"/>
      <c r="H35" s="47"/>
      <c r="I35" s="36" t="str">
        <f t="shared" si="2"/>
        <v/>
      </c>
      <c r="J35" s="37"/>
      <c r="K35" s="48"/>
      <c r="L35" s="49"/>
      <c r="M35" s="49"/>
      <c r="N35" s="50"/>
      <c r="O35" s="51"/>
      <c r="P35" s="49"/>
      <c r="Q35" s="52"/>
      <c r="R35" s="53"/>
      <c r="S35" s="105"/>
      <c r="T35" s="106"/>
      <c r="U35" s="107"/>
    </row>
    <row r="36" spans="1:21" ht="15.75" x14ac:dyDescent="0.25">
      <c r="A36" s="102"/>
      <c r="B36" s="43"/>
      <c r="C36" s="31" t="str">
        <f>IFERROR(VLOOKUP(D36,'Activity Codes'!A:B,2,FALSE),"")</f>
        <v/>
      </c>
      <c r="D36" s="44"/>
      <c r="E36" s="45"/>
      <c r="F36" s="45"/>
      <c r="G36" s="46"/>
      <c r="H36" s="47"/>
      <c r="I36" s="36" t="str">
        <f t="shared" si="2"/>
        <v/>
      </c>
      <c r="J36" s="37"/>
      <c r="K36" s="48"/>
      <c r="L36" s="49"/>
      <c r="M36" s="49"/>
      <c r="N36" s="50"/>
      <c r="O36" s="51"/>
      <c r="P36" s="49"/>
      <c r="Q36" s="52"/>
      <c r="R36" s="53"/>
      <c r="S36" s="105"/>
      <c r="T36" s="106"/>
      <c r="U36" s="107"/>
    </row>
    <row r="37" spans="1:21" ht="15.75" x14ac:dyDescent="0.25">
      <c r="A37" s="102"/>
      <c r="B37" s="43"/>
      <c r="C37" s="31" t="str">
        <f>IFERROR(VLOOKUP(D37,'Activity Codes'!A:B,2,FALSE),"")</f>
        <v/>
      </c>
      <c r="D37" s="44"/>
      <c r="E37" s="45"/>
      <c r="F37" s="45"/>
      <c r="G37" s="46"/>
      <c r="H37" s="47"/>
      <c r="I37" s="36" t="str">
        <f t="shared" si="2"/>
        <v/>
      </c>
      <c r="J37" s="37"/>
      <c r="K37" s="48"/>
      <c r="L37" s="49"/>
      <c r="M37" s="49"/>
      <c r="N37" s="50"/>
      <c r="O37" s="51"/>
      <c r="P37" s="49"/>
      <c r="Q37" s="52"/>
      <c r="R37" s="53"/>
      <c r="S37" s="105"/>
      <c r="T37" s="106"/>
      <c r="U37" s="107"/>
    </row>
    <row r="38" spans="1:21" ht="15.75" x14ac:dyDescent="0.25">
      <c r="A38" s="102"/>
      <c r="B38" s="43"/>
      <c r="C38" s="31" t="str">
        <f>IFERROR(VLOOKUP(D38,'Activity Codes'!A:B,2,FALSE),"")</f>
        <v/>
      </c>
      <c r="D38" s="44"/>
      <c r="E38" s="45"/>
      <c r="F38" s="45"/>
      <c r="G38" s="46"/>
      <c r="H38" s="47"/>
      <c r="I38" s="36" t="str">
        <f t="shared" si="2"/>
        <v/>
      </c>
      <c r="J38" s="37"/>
      <c r="K38" s="48"/>
      <c r="L38" s="49"/>
      <c r="M38" s="49"/>
      <c r="N38" s="50"/>
      <c r="O38" s="51"/>
      <c r="P38" s="49"/>
      <c r="Q38" s="52"/>
      <c r="R38" s="53"/>
      <c r="S38" s="105"/>
      <c r="T38" s="106"/>
      <c r="U38" s="107"/>
    </row>
    <row r="39" spans="1:21" ht="15.75" x14ac:dyDescent="0.25">
      <c r="A39" s="102"/>
      <c r="B39" s="43"/>
      <c r="C39" s="31" t="str">
        <f>IFERROR(VLOOKUP(D39,'Activity Codes'!A:B,2,FALSE),"")</f>
        <v/>
      </c>
      <c r="D39" s="44"/>
      <c r="E39" s="45"/>
      <c r="F39" s="45"/>
      <c r="G39" s="46"/>
      <c r="H39" s="47"/>
      <c r="I39" s="36" t="str">
        <f t="shared" si="2"/>
        <v/>
      </c>
      <c r="J39" s="37"/>
      <c r="K39" s="48"/>
      <c r="L39" s="49"/>
      <c r="M39" s="49"/>
      <c r="N39" s="50"/>
      <c r="O39" s="51"/>
      <c r="P39" s="49"/>
      <c r="Q39" s="52"/>
      <c r="R39" s="53"/>
      <c r="S39" s="105"/>
      <c r="T39" s="106"/>
      <c r="U39" s="107"/>
    </row>
    <row r="40" spans="1:21" ht="15.75" x14ac:dyDescent="0.25">
      <c r="A40" s="102"/>
      <c r="B40" s="43"/>
      <c r="C40" s="31" t="str">
        <f>IFERROR(VLOOKUP(D40,'Activity Codes'!A:B,2,FALSE),"")</f>
        <v/>
      </c>
      <c r="D40" s="44"/>
      <c r="E40" s="49"/>
      <c r="F40" s="49"/>
      <c r="G40" s="46"/>
      <c r="H40" s="52"/>
      <c r="I40" s="36" t="str">
        <f t="shared" si="2"/>
        <v/>
      </c>
      <c r="J40" s="37"/>
      <c r="K40" s="48"/>
      <c r="L40" s="49"/>
      <c r="M40" s="49"/>
      <c r="N40" s="50"/>
      <c r="O40" s="51"/>
      <c r="P40" s="49"/>
      <c r="Q40" s="52"/>
      <c r="R40" s="52"/>
      <c r="S40" s="105"/>
      <c r="T40" s="106"/>
      <c r="U40" s="107"/>
    </row>
    <row r="41" spans="1:21" ht="15.75" x14ac:dyDescent="0.25">
      <c r="A41" s="102"/>
      <c r="B41" s="43"/>
      <c r="C41" s="31" t="str">
        <f>IFERROR(VLOOKUP(D41,'Activity Codes'!A:B,2,FALSE),"")</f>
        <v/>
      </c>
      <c r="D41" s="44"/>
      <c r="E41" s="49"/>
      <c r="F41" s="49"/>
      <c r="G41" s="46"/>
      <c r="H41" s="52"/>
      <c r="I41" s="36" t="str">
        <f t="shared" si="2"/>
        <v/>
      </c>
      <c r="J41" s="37"/>
      <c r="K41" s="48"/>
      <c r="L41" s="49"/>
      <c r="M41" s="49"/>
      <c r="N41" s="50"/>
      <c r="O41" s="51"/>
      <c r="P41" s="49"/>
      <c r="Q41" s="52"/>
      <c r="R41" s="52"/>
      <c r="S41" s="105"/>
      <c r="T41" s="106"/>
      <c r="U41" s="107"/>
    </row>
    <row r="42" spans="1:21" ht="15.75" x14ac:dyDescent="0.25">
      <c r="A42" s="102"/>
      <c r="B42" s="43"/>
      <c r="C42" s="31" t="str">
        <f>IFERROR(VLOOKUP(D42,'Activity Codes'!A:B,2,FALSE),"")</f>
        <v/>
      </c>
      <c r="D42" s="44"/>
      <c r="E42" s="49"/>
      <c r="F42" s="49"/>
      <c r="G42" s="46"/>
      <c r="H42" s="52"/>
      <c r="I42" s="36" t="str">
        <f t="shared" si="2"/>
        <v/>
      </c>
      <c r="J42" s="37"/>
      <c r="K42" s="48"/>
      <c r="L42" s="49"/>
      <c r="M42" s="49"/>
      <c r="N42" s="50"/>
      <c r="O42" s="51"/>
      <c r="P42" s="49"/>
      <c r="Q42" s="52"/>
      <c r="R42" s="52"/>
      <c r="S42" s="105"/>
      <c r="T42" s="106"/>
      <c r="U42" s="107"/>
    </row>
    <row r="43" spans="1:21" ht="15.75" x14ac:dyDescent="0.25">
      <c r="A43" s="102"/>
      <c r="B43" s="43"/>
      <c r="C43" s="31" t="str">
        <f>IFERROR(VLOOKUP(D43,'Activity Codes'!A:B,2,FALSE),"")</f>
        <v/>
      </c>
      <c r="D43" s="44"/>
      <c r="E43" s="49"/>
      <c r="F43" s="49"/>
      <c r="G43" s="46"/>
      <c r="H43" s="52"/>
      <c r="I43" s="36" t="str">
        <f t="shared" si="2"/>
        <v/>
      </c>
      <c r="J43" s="37"/>
      <c r="K43" s="48"/>
      <c r="L43" s="49"/>
      <c r="M43" s="49"/>
      <c r="N43" s="50"/>
      <c r="O43" s="51"/>
      <c r="P43" s="49"/>
      <c r="Q43" s="52"/>
      <c r="R43" s="52"/>
      <c r="S43" s="105"/>
      <c r="T43" s="106"/>
      <c r="U43" s="107"/>
    </row>
    <row r="44" spans="1:21" ht="15.75" x14ac:dyDescent="0.25">
      <c r="A44" s="102"/>
      <c r="B44" s="43"/>
      <c r="C44" s="31" t="str">
        <f>IFERROR(VLOOKUP(D44,'Activity Codes'!A:B,2,FALSE),"")</f>
        <v/>
      </c>
      <c r="D44" s="44"/>
      <c r="E44" s="49"/>
      <c r="F44" s="49"/>
      <c r="G44" s="46"/>
      <c r="H44" s="52"/>
      <c r="I44" s="36" t="str">
        <f t="shared" si="2"/>
        <v/>
      </c>
      <c r="J44" s="37"/>
      <c r="K44" s="48"/>
      <c r="L44" s="49"/>
      <c r="M44" s="49"/>
      <c r="N44" s="50"/>
      <c r="O44" s="51"/>
      <c r="P44" s="49"/>
      <c r="Q44" s="52"/>
      <c r="R44" s="52"/>
      <c r="S44" s="105"/>
      <c r="T44" s="106"/>
      <c r="U44" s="107"/>
    </row>
    <row r="45" spans="1:21" ht="15.75" x14ac:dyDescent="0.25">
      <c r="A45" s="102"/>
      <c r="B45" s="43"/>
      <c r="C45" s="31" t="str">
        <f>IFERROR(VLOOKUP(D45,'Activity Codes'!A:B,2,FALSE),"")</f>
        <v/>
      </c>
      <c r="D45" s="44"/>
      <c r="E45" s="49"/>
      <c r="F45" s="49"/>
      <c r="G45" s="46"/>
      <c r="H45" s="52"/>
      <c r="I45" s="36" t="str">
        <f t="shared" si="2"/>
        <v/>
      </c>
      <c r="J45" s="37"/>
      <c r="K45" s="48"/>
      <c r="L45" s="49"/>
      <c r="M45" s="49"/>
      <c r="N45" s="50"/>
      <c r="O45" s="51"/>
      <c r="P45" s="49"/>
      <c r="Q45" s="52"/>
      <c r="R45" s="52"/>
      <c r="S45" s="105"/>
      <c r="T45" s="106"/>
      <c r="U45" s="107"/>
    </row>
    <row r="46" spans="1:21" ht="15.75" x14ac:dyDescent="0.25">
      <c r="A46" s="102"/>
      <c r="B46" s="43"/>
      <c r="C46" s="31" t="str">
        <f>IFERROR(VLOOKUP(D46,'Activity Codes'!A:B,2,FALSE),"")</f>
        <v/>
      </c>
      <c r="D46" s="44"/>
      <c r="E46" s="49"/>
      <c r="F46" s="49"/>
      <c r="G46" s="46"/>
      <c r="H46" s="52"/>
      <c r="I46" s="36" t="str">
        <f t="shared" si="2"/>
        <v/>
      </c>
      <c r="J46" s="37"/>
      <c r="K46" s="48"/>
      <c r="L46" s="49"/>
      <c r="M46" s="49"/>
      <c r="N46" s="50"/>
      <c r="O46" s="51"/>
      <c r="P46" s="49"/>
      <c r="Q46" s="52"/>
      <c r="R46" s="52"/>
      <c r="S46" s="105"/>
      <c r="T46" s="106"/>
      <c r="U46" s="107"/>
    </row>
    <row r="47" spans="1:21" ht="15.75" x14ac:dyDescent="0.25">
      <c r="A47" s="102"/>
      <c r="B47" s="43"/>
      <c r="C47" s="31" t="str">
        <f>IFERROR(VLOOKUP(D47,'Activity Codes'!A:B,2,FALSE),"")</f>
        <v/>
      </c>
      <c r="D47" s="44"/>
      <c r="E47" s="49"/>
      <c r="F47" s="49"/>
      <c r="G47" s="46"/>
      <c r="H47" s="52"/>
      <c r="I47" s="36" t="str">
        <f t="shared" si="2"/>
        <v/>
      </c>
      <c r="J47" s="37"/>
      <c r="K47" s="48"/>
      <c r="L47" s="49"/>
      <c r="M47" s="49"/>
      <c r="N47" s="50"/>
      <c r="O47" s="51"/>
      <c r="P47" s="49"/>
      <c r="Q47" s="52"/>
      <c r="R47" s="52"/>
      <c r="S47" s="105"/>
      <c r="T47" s="106"/>
      <c r="U47" s="107"/>
    </row>
    <row r="48" spans="1:21" ht="15.75" x14ac:dyDescent="0.25">
      <c r="A48" s="102"/>
      <c r="B48" s="43"/>
      <c r="C48" s="31" t="str">
        <f>IFERROR(VLOOKUP(D48,'Activity Codes'!A:B,2,FALSE),"")</f>
        <v/>
      </c>
      <c r="D48" s="44"/>
      <c r="E48" s="49"/>
      <c r="F48" s="49"/>
      <c r="G48" s="46"/>
      <c r="H48" s="52"/>
      <c r="I48" s="36" t="str">
        <f t="shared" si="2"/>
        <v/>
      </c>
      <c r="J48" s="37"/>
      <c r="K48" s="48"/>
      <c r="L48" s="49"/>
      <c r="M48" s="49"/>
      <c r="N48" s="50"/>
      <c r="O48" s="51"/>
      <c r="P48" s="49"/>
      <c r="Q48" s="52"/>
      <c r="R48" s="52"/>
      <c r="S48" s="105"/>
      <c r="T48" s="106"/>
      <c r="U48" s="107"/>
    </row>
    <row r="49" spans="1:23" ht="15.75" x14ac:dyDescent="0.25">
      <c r="A49" s="102"/>
      <c r="B49" s="43"/>
      <c r="C49" s="31" t="str">
        <f>IFERROR(VLOOKUP(D49,'Activity Codes'!A:B,2,FALSE),"")</f>
        <v/>
      </c>
      <c r="D49" s="44"/>
      <c r="E49" s="49"/>
      <c r="F49" s="49"/>
      <c r="G49" s="46"/>
      <c r="H49" s="52"/>
      <c r="I49" s="36" t="str">
        <f t="shared" si="2"/>
        <v/>
      </c>
      <c r="J49" s="37"/>
      <c r="K49" s="48"/>
      <c r="L49" s="49"/>
      <c r="M49" s="49"/>
      <c r="N49" s="50"/>
      <c r="O49" s="51"/>
      <c r="P49" s="49"/>
      <c r="Q49" s="52"/>
      <c r="R49" s="52"/>
      <c r="S49" s="105"/>
      <c r="T49" s="106"/>
      <c r="U49" s="107"/>
    </row>
    <row r="50" spans="1:23" ht="15.75" x14ac:dyDescent="0.25">
      <c r="A50" s="102"/>
      <c r="B50" s="43"/>
      <c r="C50" s="31" t="str">
        <f>IFERROR(VLOOKUP(D50,'Activity Codes'!A:B,2,FALSE),"")</f>
        <v/>
      </c>
      <c r="D50" s="44"/>
      <c r="E50" s="49"/>
      <c r="F50" s="49"/>
      <c r="G50" s="46"/>
      <c r="H50" s="52"/>
      <c r="I50" s="36" t="str">
        <f t="shared" si="2"/>
        <v/>
      </c>
      <c r="J50" s="37"/>
      <c r="K50" s="48"/>
      <c r="L50" s="49"/>
      <c r="M50" s="49"/>
      <c r="N50" s="50"/>
      <c r="O50" s="51"/>
      <c r="P50" s="49"/>
      <c r="Q50" s="52"/>
      <c r="R50" s="52"/>
      <c r="S50" s="105"/>
      <c r="T50" s="106"/>
      <c r="U50" s="107"/>
    </row>
    <row r="51" spans="1:23" ht="15.75" x14ac:dyDescent="0.25">
      <c r="A51" s="102"/>
      <c r="B51" s="43"/>
      <c r="C51" s="31" t="str">
        <f>IFERROR(VLOOKUP(D51,'Activity Codes'!A:B,2,FALSE),"")</f>
        <v/>
      </c>
      <c r="D51" s="44"/>
      <c r="E51" s="49"/>
      <c r="F51" s="49"/>
      <c r="G51" s="46"/>
      <c r="H51" s="52"/>
      <c r="I51" s="36" t="str">
        <f t="shared" si="2"/>
        <v/>
      </c>
      <c r="J51" s="37"/>
      <c r="K51" s="48"/>
      <c r="L51" s="49"/>
      <c r="M51" s="49"/>
      <c r="N51" s="50"/>
      <c r="O51" s="51"/>
      <c r="P51" s="49"/>
      <c r="Q51" s="52"/>
      <c r="R51" s="52"/>
      <c r="S51" s="105"/>
      <c r="T51" s="106"/>
      <c r="U51" s="107"/>
    </row>
    <row r="52" spans="1:23" ht="15.75" x14ac:dyDescent="0.25">
      <c r="A52" s="102"/>
      <c r="B52" s="43"/>
      <c r="C52" s="31" t="str">
        <f>IFERROR(VLOOKUP(D52,'Activity Codes'!A:B,2,FALSE),"")</f>
        <v/>
      </c>
      <c r="D52" s="44"/>
      <c r="E52" s="49"/>
      <c r="F52" s="49"/>
      <c r="G52" s="46"/>
      <c r="H52" s="52"/>
      <c r="I52" s="36" t="str">
        <f t="shared" si="2"/>
        <v/>
      </c>
      <c r="J52" s="37"/>
      <c r="K52" s="48"/>
      <c r="L52" s="49"/>
      <c r="M52" s="49"/>
      <c r="N52" s="50"/>
      <c r="O52" s="51"/>
      <c r="P52" s="49"/>
      <c r="Q52" s="52"/>
      <c r="R52" s="52"/>
      <c r="S52" s="105"/>
      <c r="T52" s="106"/>
      <c r="U52" s="107"/>
      <c r="W52"/>
    </row>
    <row r="53" spans="1:23" ht="15.75" x14ac:dyDescent="0.25">
      <c r="A53" s="102"/>
      <c r="B53" s="43"/>
      <c r="C53" s="31" t="str">
        <f>IFERROR(VLOOKUP(D53,'Activity Codes'!A:B,2,FALSE),"")</f>
        <v/>
      </c>
      <c r="D53" s="72"/>
      <c r="E53" s="49"/>
      <c r="F53" s="49"/>
      <c r="G53" s="46"/>
      <c r="H53" s="52"/>
      <c r="I53" s="36" t="str">
        <f t="shared" si="2"/>
        <v/>
      </c>
      <c r="J53" s="37"/>
      <c r="K53" s="48"/>
      <c r="L53" s="49"/>
      <c r="M53" s="49"/>
      <c r="N53" s="50"/>
      <c r="O53" s="51"/>
      <c r="P53" s="49"/>
      <c r="Q53" s="52"/>
      <c r="R53" s="52"/>
      <c r="S53" s="105"/>
      <c r="T53" s="106"/>
      <c r="U53" s="107"/>
    </row>
    <row r="54" spans="1:23" ht="15.75" x14ac:dyDescent="0.25">
      <c r="A54" s="102"/>
      <c r="B54" s="43"/>
      <c r="C54" s="31" t="str">
        <f>IFERROR(VLOOKUP(D54,'Activity Codes'!A:B,2,FALSE),"")</f>
        <v/>
      </c>
      <c r="D54" s="88"/>
      <c r="E54" s="49"/>
      <c r="F54" s="49"/>
      <c r="G54" s="46"/>
      <c r="H54" s="52"/>
      <c r="I54" s="36" t="str">
        <f t="shared" si="2"/>
        <v/>
      </c>
      <c r="J54" s="37"/>
      <c r="K54" s="48"/>
      <c r="L54" s="49"/>
      <c r="M54" s="49"/>
      <c r="N54" s="50"/>
      <c r="O54" s="51"/>
      <c r="P54" s="49"/>
      <c r="Q54" s="52"/>
      <c r="R54" s="52"/>
      <c r="S54" s="105"/>
      <c r="T54" s="106"/>
      <c r="U54" s="107"/>
    </row>
    <row r="55" spans="1:23" ht="15.75" x14ac:dyDescent="0.25">
      <c r="A55" s="86"/>
      <c r="B55" s="56"/>
      <c r="C55" s="57" t="str">
        <f>IFERROR(VLOOKUP(D55,'Activity Codes'!A:B,2,FALSE),"")</f>
        <v/>
      </c>
      <c r="D55" s="58"/>
      <c r="E55" s="59"/>
      <c r="F55" s="59"/>
      <c r="G55" s="60"/>
      <c r="H55" s="61"/>
      <c r="I55" s="36" t="str">
        <f t="shared" si="2"/>
        <v/>
      </c>
      <c r="J55" s="37"/>
      <c r="K55" s="48"/>
      <c r="L55" s="49"/>
      <c r="M55" s="49"/>
      <c r="N55" s="50"/>
      <c r="O55" s="51"/>
      <c r="P55" s="49"/>
      <c r="Q55" s="52"/>
      <c r="R55" s="52"/>
      <c r="S55" s="105"/>
      <c r="T55" s="106"/>
      <c r="U55" s="107"/>
    </row>
    <row r="56" spans="1:23" ht="15.75" x14ac:dyDescent="0.25">
      <c r="A56" s="104"/>
      <c r="B56" s="62"/>
      <c r="C56" s="63" t="str">
        <f>IFERROR(VLOOKUP(D56,'Activity Codes'!A:B,2,FALSE),"")</f>
        <v/>
      </c>
      <c r="D56" s="64"/>
      <c r="E56" s="65"/>
      <c r="F56" s="65"/>
      <c r="G56" s="66"/>
      <c r="H56" s="67"/>
      <c r="I56" s="68" t="str">
        <f t="shared" si="2"/>
        <v/>
      </c>
      <c r="J56" s="37"/>
      <c r="K56" s="48"/>
      <c r="L56" s="49"/>
      <c r="M56" s="49"/>
      <c r="N56" s="50"/>
      <c r="O56" s="51"/>
      <c r="P56" s="49"/>
      <c r="Q56" s="52"/>
      <c r="R56" s="52"/>
      <c r="S56" s="105"/>
      <c r="T56" s="106"/>
      <c r="U56" s="107"/>
    </row>
    <row r="57" spans="1:23" ht="16.5" thickBot="1" x14ac:dyDescent="0.3">
      <c r="A57" s="90"/>
      <c r="B57" s="91"/>
      <c r="C57" s="92" t="str">
        <f>IFERROR(VLOOKUP(D57,'Activity Codes'!A:B,2,FALSE),"")</f>
        <v/>
      </c>
      <c r="D57" s="89"/>
      <c r="E57" s="91"/>
      <c r="F57" s="91"/>
      <c r="G57" s="93"/>
      <c r="H57" s="94"/>
      <c r="I57" s="95" t="str">
        <f t="shared" si="2"/>
        <v/>
      </c>
      <c r="J57" s="96"/>
      <c r="K57" s="97"/>
      <c r="L57" s="91"/>
      <c r="M57" s="91"/>
      <c r="N57" s="98"/>
      <c r="O57" s="99"/>
      <c r="P57" s="91"/>
      <c r="Q57" s="89"/>
      <c r="R57" s="89"/>
      <c r="S57" s="108"/>
      <c r="T57" s="109"/>
      <c r="U57" s="110"/>
    </row>
    <row r="58" spans="1:23" ht="15.75" thickTop="1" x14ac:dyDescent="0.25">
      <c r="A58" s="87"/>
    </row>
  </sheetData>
  <sheetProtection algorithmName="SHA-512" hashValue="aRK7vXpSo8QTiMPEhDEVV0OvJzvymvRpjvwvUbo+lkapp+ABO/N0vKZPUZpoeB3WGRPOxcC46oO7QQU0isxKBw==" saltValue="qPzURXNyuKAFuvdnL/sFYQ==" spinCount="100000" sheet="1" objects="1" scenarios="1"/>
  <mergeCells count="73">
    <mergeCell ref="A6:R6"/>
    <mergeCell ref="I8:I9"/>
    <mergeCell ref="J8:J9"/>
    <mergeCell ref="K8:K9"/>
    <mergeCell ref="L8:L9"/>
    <mergeCell ref="O8:O9"/>
    <mergeCell ref="M8:M9"/>
    <mergeCell ref="N8:N9"/>
    <mergeCell ref="B8:B9"/>
    <mergeCell ref="C8:D8"/>
    <mergeCell ref="E8:E9"/>
    <mergeCell ref="F8:F9"/>
    <mergeCell ref="H8:H9"/>
    <mergeCell ref="S10:U10"/>
    <mergeCell ref="S11:U11"/>
    <mergeCell ref="S12:U12"/>
    <mergeCell ref="A1:R1"/>
    <mergeCell ref="S1:T1"/>
    <mergeCell ref="S2:T2"/>
    <mergeCell ref="S3:T3"/>
    <mergeCell ref="S5:T5"/>
    <mergeCell ref="A3:R3"/>
    <mergeCell ref="A4:R4"/>
    <mergeCell ref="A5:R5"/>
    <mergeCell ref="P8:R8"/>
    <mergeCell ref="T7:U7"/>
    <mergeCell ref="S8:U9"/>
    <mergeCell ref="A7:S7"/>
    <mergeCell ref="A8:A9"/>
    <mergeCell ref="S14:U14"/>
    <mergeCell ref="S15:U15"/>
    <mergeCell ref="S16:U16"/>
    <mergeCell ref="S17:U17"/>
    <mergeCell ref="S18:U18"/>
    <mergeCell ref="S19:U19"/>
    <mergeCell ref="S20:U20"/>
    <mergeCell ref="S21:U21"/>
    <mergeCell ref="S22:U22"/>
    <mergeCell ref="S23:U23"/>
    <mergeCell ref="S24:U24"/>
    <mergeCell ref="S25:U25"/>
    <mergeCell ref="S26:U26"/>
    <mergeCell ref="S27:U27"/>
    <mergeCell ref="S28:U28"/>
    <mergeCell ref="S29:U29"/>
    <mergeCell ref="S30:U30"/>
    <mergeCell ref="S31:U31"/>
    <mergeCell ref="S32:U32"/>
    <mergeCell ref="S33:U33"/>
    <mergeCell ref="S34:U34"/>
    <mergeCell ref="S35:U35"/>
    <mergeCell ref="S36:U36"/>
    <mergeCell ref="S37:U37"/>
    <mergeCell ref="S38:U38"/>
    <mergeCell ref="S39:U39"/>
    <mergeCell ref="S40:U40"/>
    <mergeCell ref="S41:U41"/>
    <mergeCell ref="S42:U42"/>
    <mergeCell ref="S43:U43"/>
    <mergeCell ref="S44:U44"/>
    <mergeCell ref="S45:U45"/>
    <mergeCell ref="S46:U46"/>
    <mergeCell ref="S47:U47"/>
    <mergeCell ref="S48:U48"/>
    <mergeCell ref="S54:U54"/>
    <mergeCell ref="S55:U55"/>
    <mergeCell ref="S56:U56"/>
    <mergeCell ref="S57:U57"/>
    <mergeCell ref="S49:U49"/>
    <mergeCell ref="S50:U50"/>
    <mergeCell ref="S51:U51"/>
    <mergeCell ref="S52:U52"/>
    <mergeCell ref="S53:U53"/>
  </mergeCells>
  <dataValidations count="2">
    <dataValidation allowBlank="1" showInputMessage="1" showErrorMessage="1" promptTitle="Extra Service Pay Amount" prompt="Certificated Staff=$ 30.00_x000a__x000a_Non-Cert_x000a_Outside of Contract =hourly rate of pay" sqref="G10" xr:uid="{1EC4B618-3BD0-47B0-ACB6-B5713A0FB37D}"/>
    <dataValidation type="date" allowBlank="1" showInputMessage="1" showErrorMessage="1" sqref="F10:F57 E10:E24 E26:E57" xr:uid="{3CDD73EA-485B-4B34-9BE3-9FBB836CC32E}">
      <formula1>45839</formula1>
      <formula2>46203</formula2>
    </dataValidation>
  </dataValidations>
  <pageMargins left="0.5" right="0.25" top="0.5" bottom="0.5" header="0.3" footer="0.3"/>
  <pageSetup scale="43"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'Activity Codes'!$E$1</xm:f>
          </x14:formula1>
          <xm:sqref>P10:P57</xm:sqref>
        </x14:dataValidation>
        <x14:dataValidation type="list" allowBlank="1" showInputMessage="1" showErrorMessage="1" xr:uid="{00000000-0002-0000-0000-000002000000}">
          <x14:formula1>
            <xm:f>'Activity Codes'!$A$2:$A$27</xm:f>
          </x14:formula1>
          <xm:sqref>D10:D57</xm:sqref>
        </x14:dataValidation>
        <x14:dataValidation type="list" allowBlank="1" showInputMessage="1" showErrorMessage="1" xr:uid="{0D6E07E1-9B30-40C0-8330-C4104CE75E24}">
          <x14:formula1>
            <xm:f>'Activity Codes'!$D$4:$D$12</xm:f>
          </x14:formula1>
          <xm:sqref>J10:J57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7"/>
  <sheetViews>
    <sheetView workbookViewId="0">
      <selection activeCell="E8" sqref="E8"/>
    </sheetView>
  </sheetViews>
  <sheetFormatPr defaultRowHeight="15" x14ac:dyDescent="0.25"/>
  <cols>
    <col min="1" max="1" width="52.5703125" customWidth="1"/>
    <col min="2" max="2" width="28.7109375" customWidth="1"/>
    <col min="5" max="5" width="31.42578125" bestFit="1" customWidth="1"/>
  </cols>
  <sheetData>
    <row r="1" spans="1:5" x14ac:dyDescent="0.25">
      <c r="A1" s="9" t="s">
        <v>32</v>
      </c>
      <c r="B1" s="9" t="s">
        <v>33</v>
      </c>
      <c r="E1" t="s">
        <v>24</v>
      </c>
    </row>
    <row r="2" spans="1:5" x14ac:dyDescent="0.25">
      <c r="A2" s="6" t="s">
        <v>34</v>
      </c>
      <c r="B2" s="7" t="s">
        <v>35</v>
      </c>
    </row>
    <row r="3" spans="1:5" x14ac:dyDescent="0.25">
      <c r="A3" s="6" t="s">
        <v>36</v>
      </c>
      <c r="B3" s="7" t="s">
        <v>37</v>
      </c>
      <c r="D3" s="10" t="s">
        <v>38</v>
      </c>
      <c r="E3" s="9" t="s">
        <v>39</v>
      </c>
    </row>
    <row r="4" spans="1:5" x14ac:dyDescent="0.25">
      <c r="A4" s="6" t="s">
        <v>40</v>
      </c>
      <c r="B4" s="7" t="s">
        <v>41</v>
      </c>
      <c r="D4" s="8">
        <v>110</v>
      </c>
      <c r="E4" s="8" t="s">
        <v>42</v>
      </c>
    </row>
    <row r="5" spans="1:5" x14ac:dyDescent="0.25">
      <c r="A5" s="6" t="s">
        <v>43</v>
      </c>
      <c r="B5" s="7" t="s">
        <v>44</v>
      </c>
      <c r="D5" s="8">
        <v>210</v>
      </c>
      <c r="E5" s="8" t="s">
        <v>45</v>
      </c>
    </row>
    <row r="6" spans="1:5" x14ac:dyDescent="0.25">
      <c r="A6" s="6" t="s">
        <v>46</v>
      </c>
      <c r="B6" s="7" t="s">
        <v>47</v>
      </c>
      <c r="D6" s="8">
        <v>150</v>
      </c>
      <c r="E6" s="8" t="s">
        <v>48</v>
      </c>
    </row>
    <row r="7" spans="1:5" x14ac:dyDescent="0.25">
      <c r="A7" s="6" t="s">
        <v>49</v>
      </c>
      <c r="B7" s="7" t="s">
        <v>50</v>
      </c>
      <c r="D7" s="8">
        <v>250</v>
      </c>
      <c r="E7" s="8" t="s">
        <v>48</v>
      </c>
    </row>
    <row r="8" spans="1:5" x14ac:dyDescent="0.25">
      <c r="A8" s="6" t="s">
        <v>51</v>
      </c>
      <c r="B8" s="7" t="s">
        <v>52</v>
      </c>
      <c r="D8" s="8">
        <v>160</v>
      </c>
      <c r="E8" s="8" t="s">
        <v>53</v>
      </c>
    </row>
    <row r="9" spans="1:5" x14ac:dyDescent="0.25">
      <c r="A9" s="6" t="s">
        <v>54</v>
      </c>
      <c r="B9" s="7" t="s">
        <v>55</v>
      </c>
      <c r="D9" s="8">
        <v>260</v>
      </c>
      <c r="E9" s="8" t="s">
        <v>53</v>
      </c>
    </row>
    <row r="10" spans="1:5" x14ac:dyDescent="0.25">
      <c r="A10" s="6" t="s">
        <v>56</v>
      </c>
      <c r="B10" s="7" t="s">
        <v>57</v>
      </c>
      <c r="D10" s="8">
        <v>140</v>
      </c>
      <c r="E10" s="8" t="s">
        <v>58</v>
      </c>
    </row>
    <row r="11" spans="1:5" x14ac:dyDescent="0.25">
      <c r="A11" s="6" t="s">
        <v>59</v>
      </c>
      <c r="B11" s="7" t="s">
        <v>60</v>
      </c>
      <c r="D11" s="8">
        <v>240</v>
      </c>
      <c r="E11" s="8" t="s">
        <v>58</v>
      </c>
    </row>
    <row r="12" spans="1:5" x14ac:dyDescent="0.25">
      <c r="A12" s="6" t="s">
        <v>61</v>
      </c>
      <c r="B12" s="7" t="s">
        <v>62</v>
      </c>
      <c r="D12" s="8">
        <v>440</v>
      </c>
      <c r="E12" s="8" t="s">
        <v>58</v>
      </c>
    </row>
    <row r="13" spans="1:5" x14ac:dyDescent="0.25">
      <c r="A13" s="6" t="s">
        <v>63</v>
      </c>
      <c r="B13" s="7" t="s">
        <v>64</v>
      </c>
    </row>
    <row r="14" spans="1:5" x14ac:dyDescent="0.25">
      <c r="A14" s="6" t="s">
        <v>65</v>
      </c>
      <c r="B14" s="7" t="s">
        <v>66</v>
      </c>
    </row>
    <row r="15" spans="1:5" x14ac:dyDescent="0.25">
      <c r="A15" s="6" t="s">
        <v>67</v>
      </c>
      <c r="B15" s="7" t="s">
        <v>68</v>
      </c>
    </row>
    <row r="16" spans="1:5" x14ac:dyDescent="0.25">
      <c r="A16" s="6" t="s">
        <v>69</v>
      </c>
      <c r="B16" s="7" t="s">
        <v>70</v>
      </c>
    </row>
    <row r="17" spans="1:2" x14ac:dyDescent="0.25">
      <c r="A17" s="6" t="s">
        <v>71</v>
      </c>
      <c r="B17" s="7" t="s">
        <v>72</v>
      </c>
    </row>
    <row r="18" spans="1:2" x14ac:dyDescent="0.25">
      <c r="A18" s="6" t="s">
        <v>73</v>
      </c>
      <c r="B18" s="7" t="s">
        <v>74</v>
      </c>
    </row>
    <row r="19" spans="1:2" x14ac:dyDescent="0.25">
      <c r="A19" s="6" t="s">
        <v>75</v>
      </c>
      <c r="B19" s="7" t="s">
        <v>76</v>
      </c>
    </row>
    <row r="20" spans="1:2" x14ac:dyDescent="0.25">
      <c r="A20" s="6" t="s">
        <v>77</v>
      </c>
      <c r="B20" s="7">
        <v>544</v>
      </c>
    </row>
    <row r="21" spans="1:2" x14ac:dyDescent="0.25">
      <c r="A21" s="6" t="s">
        <v>78</v>
      </c>
      <c r="B21" s="7" t="s">
        <v>79</v>
      </c>
    </row>
    <row r="22" spans="1:2" x14ac:dyDescent="0.25">
      <c r="A22" s="6" t="s">
        <v>80</v>
      </c>
      <c r="B22" s="7" t="s">
        <v>81</v>
      </c>
    </row>
    <row r="23" spans="1:2" x14ac:dyDescent="0.25">
      <c r="A23" s="6" t="s">
        <v>82</v>
      </c>
      <c r="B23" s="7" t="s">
        <v>83</v>
      </c>
    </row>
    <row r="24" spans="1:2" x14ac:dyDescent="0.25">
      <c r="A24" s="6" t="s">
        <v>84</v>
      </c>
      <c r="B24" s="7" t="s">
        <v>85</v>
      </c>
    </row>
    <row r="25" spans="1:2" x14ac:dyDescent="0.25">
      <c r="A25" s="6" t="s">
        <v>86</v>
      </c>
      <c r="B25" s="7" t="s">
        <v>87</v>
      </c>
    </row>
    <row r="26" spans="1:2" x14ac:dyDescent="0.25">
      <c r="A26" s="6" t="s">
        <v>88</v>
      </c>
      <c r="B26" s="7" t="s">
        <v>89</v>
      </c>
    </row>
    <row r="27" spans="1:2" x14ac:dyDescent="0.25">
      <c r="A27" s="6" t="s">
        <v>90</v>
      </c>
      <c r="B27" s="7"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43"/>
  <sheetViews>
    <sheetView topLeftCell="A424" workbookViewId="0">
      <selection activeCell="I450" sqref="I450"/>
    </sheetView>
  </sheetViews>
  <sheetFormatPr defaultRowHeight="15" x14ac:dyDescent="0.25"/>
  <cols>
    <col min="1" max="1" width="5" bestFit="1" customWidth="1"/>
    <col min="2" max="2" width="40.28515625" bestFit="1" customWidth="1"/>
  </cols>
  <sheetData>
    <row r="1" spans="1:2" x14ac:dyDescent="0.25">
      <c r="A1" t="s">
        <v>92</v>
      </c>
      <c r="B1" t="s">
        <v>93</v>
      </c>
    </row>
    <row r="2" spans="1:2" x14ac:dyDescent="0.25">
      <c r="A2">
        <v>3</v>
      </c>
      <c r="B2" t="s">
        <v>94</v>
      </c>
    </row>
    <row r="3" spans="1:2" x14ac:dyDescent="0.25">
      <c r="A3">
        <v>11</v>
      </c>
      <c r="B3" t="s">
        <v>95</v>
      </c>
    </row>
    <row r="4" spans="1:2" x14ac:dyDescent="0.25">
      <c r="A4">
        <v>12</v>
      </c>
      <c r="B4" t="s">
        <v>96</v>
      </c>
    </row>
    <row r="5" spans="1:2" x14ac:dyDescent="0.25">
      <c r="A5">
        <v>22</v>
      </c>
      <c r="B5" t="s">
        <v>97</v>
      </c>
    </row>
    <row r="6" spans="1:2" x14ac:dyDescent="0.25">
      <c r="A6">
        <v>23</v>
      </c>
      <c r="B6" t="s">
        <v>98</v>
      </c>
    </row>
    <row r="7" spans="1:2" x14ac:dyDescent="0.25">
      <c r="A7">
        <v>28</v>
      </c>
      <c r="B7" t="s">
        <v>99</v>
      </c>
    </row>
    <row r="8" spans="1:2" x14ac:dyDescent="0.25">
      <c r="A8">
        <v>30</v>
      </c>
      <c r="B8" t="s">
        <v>100</v>
      </c>
    </row>
    <row r="9" spans="1:2" x14ac:dyDescent="0.25">
      <c r="A9">
        <v>31</v>
      </c>
      <c r="B9" t="s">
        <v>101</v>
      </c>
    </row>
    <row r="10" spans="1:2" x14ac:dyDescent="0.25">
      <c r="A10">
        <v>32</v>
      </c>
      <c r="B10" t="s">
        <v>102</v>
      </c>
    </row>
    <row r="11" spans="1:2" x14ac:dyDescent="0.25">
      <c r="A11">
        <v>45</v>
      </c>
      <c r="B11" t="s">
        <v>103</v>
      </c>
    </row>
    <row r="12" spans="1:2" x14ac:dyDescent="0.25">
      <c r="A12">
        <v>47</v>
      </c>
      <c r="B12" t="s">
        <v>104</v>
      </c>
    </row>
    <row r="13" spans="1:2" x14ac:dyDescent="0.25">
      <c r="A13">
        <v>52</v>
      </c>
      <c r="B13" t="s">
        <v>105</v>
      </c>
    </row>
    <row r="14" spans="1:2" x14ac:dyDescent="0.25">
      <c r="A14">
        <v>54</v>
      </c>
      <c r="B14" t="s">
        <v>106</v>
      </c>
    </row>
    <row r="15" spans="1:2" x14ac:dyDescent="0.25">
      <c r="A15">
        <v>55</v>
      </c>
      <c r="B15" t="s">
        <v>107</v>
      </c>
    </row>
    <row r="16" spans="1:2" x14ac:dyDescent="0.25">
      <c r="A16">
        <v>60</v>
      </c>
      <c r="B16" t="s">
        <v>108</v>
      </c>
    </row>
    <row r="17" spans="1:2" x14ac:dyDescent="0.25">
      <c r="A17">
        <v>63</v>
      </c>
      <c r="B17" t="s">
        <v>109</v>
      </c>
    </row>
    <row r="18" spans="1:2" x14ac:dyDescent="0.25">
      <c r="A18">
        <v>74</v>
      </c>
      <c r="B18" t="s">
        <v>110</v>
      </c>
    </row>
    <row r="19" spans="1:2" x14ac:dyDescent="0.25">
      <c r="A19">
        <v>81</v>
      </c>
      <c r="B19" t="s">
        <v>111</v>
      </c>
    </row>
    <row r="20" spans="1:2" x14ac:dyDescent="0.25">
      <c r="A20">
        <v>85</v>
      </c>
      <c r="B20" t="s">
        <v>112</v>
      </c>
    </row>
    <row r="21" spans="1:2" x14ac:dyDescent="0.25">
      <c r="A21">
        <v>89</v>
      </c>
      <c r="B21" t="s">
        <v>113</v>
      </c>
    </row>
    <row r="22" spans="1:2" x14ac:dyDescent="0.25">
      <c r="A22">
        <v>94</v>
      </c>
      <c r="B22" t="s">
        <v>114</v>
      </c>
    </row>
    <row r="23" spans="1:2" x14ac:dyDescent="0.25">
      <c r="A23">
        <v>100</v>
      </c>
      <c r="B23" t="s">
        <v>115</v>
      </c>
    </row>
    <row r="24" spans="1:2" x14ac:dyDescent="0.25">
      <c r="A24">
        <v>105</v>
      </c>
      <c r="B24" t="s">
        <v>116</v>
      </c>
    </row>
    <row r="25" spans="1:2" x14ac:dyDescent="0.25">
      <c r="A25">
        <v>106</v>
      </c>
      <c r="B25" t="s">
        <v>117</v>
      </c>
    </row>
    <row r="26" spans="1:2" x14ac:dyDescent="0.25">
      <c r="A26">
        <v>107</v>
      </c>
      <c r="B26" t="s">
        <v>118</v>
      </c>
    </row>
    <row r="27" spans="1:2" x14ac:dyDescent="0.25">
      <c r="A27">
        <v>108</v>
      </c>
      <c r="B27" t="s">
        <v>119</v>
      </c>
    </row>
    <row r="28" spans="1:2" x14ac:dyDescent="0.25">
      <c r="A28">
        <v>110</v>
      </c>
      <c r="B28" t="s">
        <v>120</v>
      </c>
    </row>
    <row r="29" spans="1:2" x14ac:dyDescent="0.25">
      <c r="A29">
        <v>112</v>
      </c>
      <c r="B29" t="s">
        <v>121</v>
      </c>
    </row>
    <row r="30" spans="1:2" x14ac:dyDescent="0.25">
      <c r="A30">
        <v>116</v>
      </c>
      <c r="B30" t="s">
        <v>122</v>
      </c>
    </row>
    <row r="31" spans="1:2" x14ac:dyDescent="0.25">
      <c r="A31">
        <v>201</v>
      </c>
      <c r="B31" t="s">
        <v>123</v>
      </c>
    </row>
    <row r="32" spans="1:2" x14ac:dyDescent="0.25">
      <c r="A32">
        <v>205</v>
      </c>
      <c r="B32" t="s">
        <v>124</v>
      </c>
    </row>
    <row r="33" spans="1:2" x14ac:dyDescent="0.25">
      <c r="A33">
        <v>216</v>
      </c>
      <c r="B33" t="s">
        <v>125</v>
      </c>
    </row>
    <row r="34" spans="1:2" x14ac:dyDescent="0.25">
      <c r="A34">
        <v>220</v>
      </c>
      <c r="B34" t="s">
        <v>126</v>
      </c>
    </row>
    <row r="35" spans="1:2" x14ac:dyDescent="0.25">
      <c r="A35">
        <v>223</v>
      </c>
      <c r="B35" t="s">
        <v>127</v>
      </c>
    </row>
    <row r="36" spans="1:2" x14ac:dyDescent="0.25">
      <c r="A36">
        <v>228</v>
      </c>
      <c r="B36" t="s">
        <v>128</v>
      </c>
    </row>
    <row r="37" spans="1:2" x14ac:dyDescent="0.25">
      <c r="A37">
        <v>229</v>
      </c>
      <c r="B37" t="s">
        <v>129</v>
      </c>
    </row>
    <row r="38" spans="1:2" x14ac:dyDescent="0.25">
      <c r="A38">
        <v>230</v>
      </c>
      <c r="B38" t="s">
        <v>130</v>
      </c>
    </row>
    <row r="39" spans="1:2" x14ac:dyDescent="0.25">
      <c r="A39">
        <v>300</v>
      </c>
      <c r="B39" t="s">
        <v>131</v>
      </c>
    </row>
    <row r="40" spans="1:2" x14ac:dyDescent="0.25">
      <c r="A40">
        <v>302</v>
      </c>
      <c r="B40" t="s">
        <v>132</v>
      </c>
    </row>
    <row r="41" spans="1:2" x14ac:dyDescent="0.25">
      <c r="A41">
        <v>347</v>
      </c>
      <c r="B41" t="s">
        <v>133</v>
      </c>
    </row>
    <row r="42" spans="1:2" x14ac:dyDescent="0.25">
      <c r="A42">
        <v>354</v>
      </c>
      <c r="B42" t="s">
        <v>134</v>
      </c>
    </row>
    <row r="43" spans="1:2" x14ac:dyDescent="0.25">
      <c r="A43">
        <v>356</v>
      </c>
      <c r="B43" t="s">
        <v>135</v>
      </c>
    </row>
    <row r="44" spans="1:2" x14ac:dyDescent="0.25">
      <c r="A44">
        <v>360</v>
      </c>
      <c r="B44" t="s">
        <v>136</v>
      </c>
    </row>
    <row r="45" spans="1:2" x14ac:dyDescent="0.25">
      <c r="A45">
        <v>410</v>
      </c>
      <c r="B45" t="s">
        <v>137</v>
      </c>
    </row>
    <row r="46" spans="1:2" x14ac:dyDescent="0.25">
      <c r="A46">
        <v>415</v>
      </c>
      <c r="B46" t="s">
        <v>138</v>
      </c>
    </row>
    <row r="47" spans="1:2" x14ac:dyDescent="0.25">
      <c r="A47">
        <v>416</v>
      </c>
      <c r="B47" t="s">
        <v>139</v>
      </c>
    </row>
    <row r="48" spans="1:2" x14ac:dyDescent="0.25">
      <c r="A48">
        <v>504</v>
      </c>
      <c r="B48" t="s">
        <v>140</v>
      </c>
    </row>
    <row r="49" spans="1:2" x14ac:dyDescent="0.25">
      <c r="A49">
        <v>505</v>
      </c>
      <c r="B49" t="s">
        <v>141</v>
      </c>
    </row>
    <row r="50" spans="1:2" x14ac:dyDescent="0.25">
      <c r="A50">
        <v>511</v>
      </c>
      <c r="B50" t="s">
        <v>142</v>
      </c>
    </row>
    <row r="51" spans="1:2" x14ac:dyDescent="0.25">
      <c r="A51">
        <v>521</v>
      </c>
      <c r="B51" t="s">
        <v>143</v>
      </c>
    </row>
    <row r="52" spans="1:2" x14ac:dyDescent="0.25">
      <c r="A52">
        <v>522</v>
      </c>
      <c r="B52" t="s">
        <v>144</v>
      </c>
    </row>
    <row r="53" spans="1:2" x14ac:dyDescent="0.25">
      <c r="A53">
        <v>523</v>
      </c>
      <c r="B53" t="s">
        <v>145</v>
      </c>
    </row>
    <row r="54" spans="1:2" x14ac:dyDescent="0.25">
      <c r="A54">
        <v>525</v>
      </c>
      <c r="B54" t="s">
        <v>146</v>
      </c>
    </row>
    <row r="55" spans="1:2" x14ac:dyDescent="0.25">
      <c r="A55">
        <v>526</v>
      </c>
      <c r="B55" t="s">
        <v>147</v>
      </c>
    </row>
    <row r="56" spans="1:2" x14ac:dyDescent="0.25">
      <c r="A56">
        <v>527</v>
      </c>
      <c r="B56" t="s">
        <v>148</v>
      </c>
    </row>
    <row r="57" spans="1:2" x14ac:dyDescent="0.25">
      <c r="A57">
        <v>528</v>
      </c>
      <c r="B57" t="s">
        <v>149</v>
      </c>
    </row>
    <row r="58" spans="1:2" x14ac:dyDescent="0.25">
      <c r="A58">
        <v>529</v>
      </c>
      <c r="B58" t="s">
        <v>150</v>
      </c>
    </row>
    <row r="59" spans="1:2" x14ac:dyDescent="0.25">
      <c r="A59">
        <v>559</v>
      </c>
      <c r="B59" t="s">
        <v>151</v>
      </c>
    </row>
    <row r="60" spans="1:2" x14ac:dyDescent="0.25">
      <c r="A60">
        <v>560</v>
      </c>
      <c r="B60" t="s">
        <v>152</v>
      </c>
    </row>
    <row r="61" spans="1:2" x14ac:dyDescent="0.25">
      <c r="A61">
        <v>561</v>
      </c>
      <c r="B61" t="s">
        <v>153</v>
      </c>
    </row>
    <row r="62" spans="1:2" x14ac:dyDescent="0.25">
      <c r="A62">
        <v>750</v>
      </c>
      <c r="B62" t="s">
        <v>154</v>
      </c>
    </row>
    <row r="63" spans="1:2" x14ac:dyDescent="0.25">
      <c r="A63">
        <v>835</v>
      </c>
      <c r="B63" t="s">
        <v>155</v>
      </c>
    </row>
    <row r="64" spans="1:2" x14ac:dyDescent="0.25">
      <c r="A64">
        <v>836</v>
      </c>
      <c r="B64" t="s">
        <v>156</v>
      </c>
    </row>
    <row r="65" spans="1:2" x14ac:dyDescent="0.25">
      <c r="A65">
        <v>849</v>
      </c>
      <c r="B65" t="s">
        <v>157</v>
      </c>
    </row>
    <row r="66" spans="1:2" x14ac:dyDescent="0.25">
      <c r="A66">
        <v>850</v>
      </c>
      <c r="B66" t="s">
        <v>158</v>
      </c>
    </row>
    <row r="67" spans="1:2" x14ac:dyDescent="0.25">
      <c r="A67">
        <v>2002</v>
      </c>
      <c r="B67" t="s">
        <v>159</v>
      </c>
    </row>
    <row r="68" spans="1:2" x14ac:dyDescent="0.25">
      <c r="A68">
        <v>2004</v>
      </c>
      <c r="B68" t="s">
        <v>160</v>
      </c>
    </row>
    <row r="69" spans="1:2" x14ac:dyDescent="0.25">
      <c r="A69">
        <v>2005</v>
      </c>
      <c r="B69" t="s">
        <v>161</v>
      </c>
    </row>
    <row r="70" spans="1:2" x14ac:dyDescent="0.25">
      <c r="A70">
        <v>2021</v>
      </c>
      <c r="B70" t="s">
        <v>162</v>
      </c>
    </row>
    <row r="71" spans="1:2" x14ac:dyDescent="0.25">
      <c r="A71">
        <v>2023</v>
      </c>
      <c r="B71" t="s">
        <v>163</v>
      </c>
    </row>
    <row r="72" spans="1:2" x14ac:dyDescent="0.25">
      <c r="A72">
        <v>2585</v>
      </c>
      <c r="B72" t="s">
        <v>164</v>
      </c>
    </row>
    <row r="73" spans="1:2" x14ac:dyDescent="0.25">
      <c r="A73">
        <v>3003</v>
      </c>
      <c r="B73" t="s">
        <v>165</v>
      </c>
    </row>
    <row r="74" spans="1:2" x14ac:dyDescent="0.25">
      <c r="A74">
        <v>5002</v>
      </c>
      <c r="B74" t="s">
        <v>166</v>
      </c>
    </row>
    <row r="75" spans="1:2" x14ac:dyDescent="0.25">
      <c r="A75">
        <v>5005</v>
      </c>
      <c r="B75" t="s">
        <v>167</v>
      </c>
    </row>
    <row r="76" spans="1:2" x14ac:dyDescent="0.25">
      <c r="A76">
        <v>5008</v>
      </c>
      <c r="B76" t="s">
        <v>168</v>
      </c>
    </row>
    <row r="77" spans="1:2" x14ac:dyDescent="0.25">
      <c r="A77">
        <v>5010</v>
      </c>
      <c r="B77" t="s">
        <v>169</v>
      </c>
    </row>
    <row r="78" spans="1:2" x14ac:dyDescent="0.25">
      <c r="A78">
        <v>6011</v>
      </c>
      <c r="B78" t="s">
        <v>170</v>
      </c>
    </row>
    <row r="79" spans="1:2" x14ac:dyDescent="0.25">
      <c r="A79">
        <v>6015</v>
      </c>
      <c r="B79" t="s">
        <v>171</v>
      </c>
    </row>
    <row r="80" spans="1:2" x14ac:dyDescent="0.25">
      <c r="A80">
        <v>6121</v>
      </c>
      <c r="B80" t="s">
        <v>172</v>
      </c>
    </row>
    <row r="81" spans="1:2" x14ac:dyDescent="0.25">
      <c r="A81">
        <v>6125</v>
      </c>
      <c r="B81" t="s">
        <v>173</v>
      </c>
    </row>
    <row r="82" spans="1:2" x14ac:dyDescent="0.25">
      <c r="A82">
        <v>6135</v>
      </c>
      <c r="B82" t="s">
        <v>174</v>
      </c>
    </row>
    <row r="83" spans="1:2" x14ac:dyDescent="0.25">
      <c r="A83">
        <v>6141</v>
      </c>
      <c r="B83" t="s">
        <v>175</v>
      </c>
    </row>
    <row r="84" spans="1:2" x14ac:dyDescent="0.25">
      <c r="A84">
        <v>6145</v>
      </c>
      <c r="B84" t="s">
        <v>176</v>
      </c>
    </row>
    <row r="85" spans="1:2" x14ac:dyDescent="0.25">
      <c r="A85">
        <v>6151</v>
      </c>
      <c r="B85" t="s">
        <v>177</v>
      </c>
    </row>
    <row r="86" spans="1:2" x14ac:dyDescent="0.25">
      <c r="A86">
        <v>6165</v>
      </c>
      <c r="B86" t="s">
        <v>178</v>
      </c>
    </row>
    <row r="87" spans="1:2" x14ac:dyDescent="0.25">
      <c r="A87">
        <v>6166</v>
      </c>
      <c r="B87" t="s">
        <v>179</v>
      </c>
    </row>
    <row r="88" spans="1:2" x14ac:dyDescent="0.25">
      <c r="A88">
        <v>6231</v>
      </c>
      <c r="B88" t="s">
        <v>180</v>
      </c>
    </row>
    <row r="89" spans="1:2" x14ac:dyDescent="0.25">
      <c r="A89">
        <v>6323</v>
      </c>
      <c r="B89" t="s">
        <v>181</v>
      </c>
    </row>
    <row r="90" spans="1:2" x14ac:dyDescent="0.25">
      <c r="A90">
        <v>6502</v>
      </c>
      <c r="B90" t="s">
        <v>182</v>
      </c>
    </row>
    <row r="91" spans="1:2" x14ac:dyDescent="0.25">
      <c r="A91">
        <v>6509</v>
      </c>
      <c r="B91" t="s">
        <v>183</v>
      </c>
    </row>
    <row r="92" spans="1:2" x14ac:dyDescent="0.25">
      <c r="A92">
        <v>6510</v>
      </c>
      <c r="B92" t="s">
        <v>184</v>
      </c>
    </row>
    <row r="93" spans="1:2" x14ac:dyDescent="0.25">
      <c r="A93">
        <v>6518</v>
      </c>
      <c r="B93" t="s">
        <v>185</v>
      </c>
    </row>
    <row r="94" spans="1:2" x14ac:dyDescent="0.25">
      <c r="A94">
        <v>6519</v>
      </c>
      <c r="B94" t="s">
        <v>186</v>
      </c>
    </row>
    <row r="95" spans="1:2" x14ac:dyDescent="0.25">
      <c r="A95">
        <v>6521</v>
      </c>
      <c r="B95" t="s">
        <v>187</v>
      </c>
    </row>
    <row r="96" spans="1:2" x14ac:dyDescent="0.25">
      <c r="A96">
        <v>6542</v>
      </c>
      <c r="B96" t="s">
        <v>188</v>
      </c>
    </row>
    <row r="97" spans="1:2" x14ac:dyDescent="0.25">
      <c r="A97">
        <v>6628</v>
      </c>
      <c r="B97" t="s">
        <v>189</v>
      </c>
    </row>
    <row r="98" spans="1:2" x14ac:dyDescent="0.25">
      <c r="A98">
        <v>6631</v>
      </c>
      <c r="B98" t="s">
        <v>190</v>
      </c>
    </row>
    <row r="99" spans="1:2" x14ac:dyDescent="0.25">
      <c r="A99">
        <v>6632</v>
      </c>
      <c r="B99" t="s">
        <v>191</v>
      </c>
    </row>
    <row r="100" spans="1:2" x14ac:dyDescent="0.25">
      <c r="A100">
        <v>6633</v>
      </c>
      <c r="B100" t="s">
        <v>192</v>
      </c>
    </row>
    <row r="101" spans="1:2" x14ac:dyDescent="0.25">
      <c r="A101">
        <v>6638</v>
      </c>
      <c r="B101" t="s">
        <v>193</v>
      </c>
    </row>
    <row r="102" spans="1:2" x14ac:dyDescent="0.25">
      <c r="A102">
        <v>6639</v>
      </c>
      <c r="B102" t="s">
        <v>194</v>
      </c>
    </row>
    <row r="103" spans="1:2" x14ac:dyDescent="0.25">
      <c r="A103">
        <v>6640</v>
      </c>
      <c r="B103" t="s">
        <v>195</v>
      </c>
    </row>
    <row r="104" spans="1:2" x14ac:dyDescent="0.25">
      <c r="A104">
        <v>6641</v>
      </c>
      <c r="B104" t="s">
        <v>196</v>
      </c>
    </row>
    <row r="105" spans="1:2" x14ac:dyDescent="0.25">
      <c r="A105">
        <v>6642</v>
      </c>
      <c r="B105" t="s">
        <v>197</v>
      </c>
    </row>
    <row r="106" spans="1:2" x14ac:dyDescent="0.25">
      <c r="A106">
        <v>7001</v>
      </c>
      <c r="B106" t="s">
        <v>198</v>
      </c>
    </row>
    <row r="107" spans="1:2" x14ac:dyDescent="0.25">
      <c r="A107">
        <v>7003</v>
      </c>
      <c r="B107" t="s">
        <v>199</v>
      </c>
    </row>
    <row r="108" spans="1:2" x14ac:dyDescent="0.25">
      <c r="A108">
        <v>7006</v>
      </c>
      <c r="B108" t="s">
        <v>200</v>
      </c>
    </row>
    <row r="109" spans="1:2" x14ac:dyDescent="0.25">
      <c r="A109">
        <v>7007</v>
      </c>
      <c r="B109" t="s">
        <v>201</v>
      </c>
    </row>
    <row r="110" spans="1:2" x14ac:dyDescent="0.25">
      <c r="A110">
        <v>7008</v>
      </c>
      <c r="B110" t="s">
        <v>202</v>
      </c>
    </row>
    <row r="111" spans="1:2" x14ac:dyDescent="0.25">
      <c r="A111">
        <v>7014</v>
      </c>
      <c r="B111" t="s">
        <v>203</v>
      </c>
    </row>
    <row r="112" spans="1:2" x14ac:dyDescent="0.25">
      <c r="A112">
        <v>7019</v>
      </c>
      <c r="B112" t="s">
        <v>204</v>
      </c>
    </row>
    <row r="113" spans="1:2" x14ac:dyDescent="0.25">
      <c r="A113">
        <v>7020</v>
      </c>
      <c r="B113" t="s">
        <v>205</v>
      </c>
    </row>
    <row r="114" spans="1:2" x14ac:dyDescent="0.25">
      <c r="A114">
        <v>7022</v>
      </c>
      <c r="B114" t="s">
        <v>206</v>
      </c>
    </row>
    <row r="115" spans="1:2" x14ac:dyDescent="0.25">
      <c r="A115">
        <v>7024</v>
      </c>
      <c r="B115" t="s">
        <v>207</v>
      </c>
    </row>
    <row r="116" spans="1:2" x14ac:dyDescent="0.25">
      <c r="A116">
        <v>7030</v>
      </c>
      <c r="B116" t="s">
        <v>208</v>
      </c>
    </row>
    <row r="117" spans="1:2" x14ac:dyDescent="0.25">
      <c r="A117">
        <v>7032</v>
      </c>
      <c r="B117" t="s">
        <v>209</v>
      </c>
    </row>
    <row r="118" spans="1:2" x14ac:dyDescent="0.25">
      <c r="A118">
        <v>7033</v>
      </c>
      <c r="B118" t="s">
        <v>210</v>
      </c>
    </row>
    <row r="119" spans="1:2" x14ac:dyDescent="0.25">
      <c r="A119">
        <v>7035</v>
      </c>
      <c r="B119" t="s">
        <v>211</v>
      </c>
    </row>
    <row r="120" spans="1:2" x14ac:dyDescent="0.25">
      <c r="A120">
        <v>7541</v>
      </c>
      <c r="B120" t="s">
        <v>212</v>
      </c>
    </row>
    <row r="121" spans="1:2" x14ac:dyDescent="0.25">
      <c r="A121">
        <v>8007</v>
      </c>
      <c r="B121" t="s">
        <v>213</v>
      </c>
    </row>
    <row r="122" spans="1:2" x14ac:dyDescent="0.25">
      <c r="A122">
        <v>8024</v>
      </c>
      <c r="B122" t="s">
        <v>214</v>
      </c>
    </row>
    <row r="123" spans="1:2" x14ac:dyDescent="0.25">
      <c r="A123">
        <v>8025</v>
      </c>
      <c r="B123" t="s">
        <v>215</v>
      </c>
    </row>
    <row r="124" spans="1:2" x14ac:dyDescent="0.25">
      <c r="A124">
        <v>8050</v>
      </c>
      <c r="B124" t="s">
        <v>216</v>
      </c>
    </row>
    <row r="125" spans="1:2" x14ac:dyDescent="0.25">
      <c r="A125">
        <v>8072</v>
      </c>
      <c r="B125" t="s">
        <v>217</v>
      </c>
    </row>
    <row r="126" spans="1:2" x14ac:dyDescent="0.25">
      <c r="A126">
        <v>8075</v>
      </c>
      <c r="B126" t="s">
        <v>218</v>
      </c>
    </row>
    <row r="127" spans="1:2" x14ac:dyDescent="0.25">
      <c r="A127">
        <v>8080</v>
      </c>
      <c r="B127" t="s">
        <v>219</v>
      </c>
    </row>
    <row r="128" spans="1:2" x14ac:dyDescent="0.25">
      <c r="A128">
        <v>8092</v>
      </c>
      <c r="B128" t="s">
        <v>220</v>
      </c>
    </row>
    <row r="129" spans="1:2" x14ac:dyDescent="0.25">
      <c r="A129">
        <v>8093</v>
      </c>
      <c r="B129" t="s">
        <v>221</v>
      </c>
    </row>
    <row r="130" spans="1:2" x14ac:dyDescent="0.25">
      <c r="A130">
        <v>8094</v>
      </c>
      <c r="B130" t="s">
        <v>222</v>
      </c>
    </row>
    <row r="131" spans="1:2" x14ac:dyDescent="0.25">
      <c r="A131">
        <v>8095</v>
      </c>
      <c r="B131" t="s">
        <v>223</v>
      </c>
    </row>
    <row r="132" spans="1:2" x14ac:dyDescent="0.25">
      <c r="A132">
        <v>8096</v>
      </c>
      <c r="B132" t="s">
        <v>224</v>
      </c>
    </row>
    <row r="133" spans="1:2" x14ac:dyDescent="0.25">
      <c r="A133">
        <v>8103</v>
      </c>
      <c r="B133" t="s">
        <v>225</v>
      </c>
    </row>
    <row r="134" spans="1:2" x14ac:dyDescent="0.25">
      <c r="A134">
        <v>8104</v>
      </c>
      <c r="B134" t="s">
        <v>226</v>
      </c>
    </row>
    <row r="135" spans="1:2" x14ac:dyDescent="0.25">
      <c r="A135">
        <v>8105</v>
      </c>
      <c r="B135" t="s">
        <v>227</v>
      </c>
    </row>
    <row r="136" spans="1:2" x14ac:dyDescent="0.25">
      <c r="A136">
        <v>8106</v>
      </c>
      <c r="B136" t="s">
        <v>228</v>
      </c>
    </row>
    <row r="137" spans="1:2" x14ac:dyDescent="0.25">
      <c r="A137">
        <v>8107</v>
      </c>
      <c r="B137" t="s">
        <v>229</v>
      </c>
    </row>
    <row r="138" spans="1:2" x14ac:dyDescent="0.25">
      <c r="A138">
        <v>8112</v>
      </c>
      <c r="B138" t="s">
        <v>230</v>
      </c>
    </row>
    <row r="139" spans="1:2" x14ac:dyDescent="0.25">
      <c r="A139">
        <v>8113</v>
      </c>
      <c r="B139" t="s">
        <v>231</v>
      </c>
    </row>
    <row r="140" spans="1:2" x14ac:dyDescent="0.25">
      <c r="A140">
        <v>8116</v>
      </c>
      <c r="B140" t="s">
        <v>232</v>
      </c>
    </row>
    <row r="141" spans="1:2" x14ac:dyDescent="0.25">
      <c r="A141">
        <v>8117</v>
      </c>
      <c r="B141" t="s">
        <v>233</v>
      </c>
    </row>
    <row r="142" spans="1:2" x14ac:dyDescent="0.25">
      <c r="A142">
        <v>8118</v>
      </c>
      <c r="B142" t="s">
        <v>234</v>
      </c>
    </row>
    <row r="143" spans="1:2" x14ac:dyDescent="0.25">
      <c r="A143">
        <v>8120</v>
      </c>
      <c r="B143" t="s">
        <v>235</v>
      </c>
    </row>
    <row r="144" spans="1:2" x14ac:dyDescent="0.25">
      <c r="A144">
        <v>8121</v>
      </c>
      <c r="B144" t="s">
        <v>236</v>
      </c>
    </row>
    <row r="145" spans="1:2" x14ac:dyDescent="0.25">
      <c r="A145">
        <v>8122</v>
      </c>
      <c r="B145" t="s">
        <v>237</v>
      </c>
    </row>
    <row r="146" spans="1:2" x14ac:dyDescent="0.25">
      <c r="A146">
        <v>8123</v>
      </c>
      <c r="B146" t="s">
        <v>238</v>
      </c>
    </row>
    <row r="147" spans="1:2" x14ac:dyDescent="0.25">
      <c r="A147">
        <v>8124</v>
      </c>
      <c r="B147" t="s">
        <v>239</v>
      </c>
    </row>
    <row r="148" spans="1:2" x14ac:dyDescent="0.25">
      <c r="A148">
        <v>8126</v>
      </c>
      <c r="B148" t="s">
        <v>240</v>
      </c>
    </row>
    <row r="149" spans="1:2" x14ac:dyDescent="0.25">
      <c r="A149">
        <v>8129</v>
      </c>
      <c r="B149" t="s">
        <v>241</v>
      </c>
    </row>
    <row r="150" spans="1:2" x14ac:dyDescent="0.25">
      <c r="A150">
        <v>8130</v>
      </c>
      <c r="B150" t="s">
        <v>242</v>
      </c>
    </row>
    <row r="151" spans="1:2" x14ac:dyDescent="0.25">
      <c r="A151">
        <v>8131</v>
      </c>
      <c r="B151" t="s">
        <v>243</v>
      </c>
    </row>
    <row r="152" spans="1:2" x14ac:dyDescent="0.25">
      <c r="A152">
        <v>8132</v>
      </c>
      <c r="B152" t="s">
        <v>244</v>
      </c>
    </row>
    <row r="153" spans="1:2" x14ac:dyDescent="0.25">
      <c r="A153">
        <v>8134</v>
      </c>
      <c r="B153" t="s">
        <v>245</v>
      </c>
    </row>
    <row r="154" spans="1:2" x14ac:dyDescent="0.25">
      <c r="A154">
        <v>8135</v>
      </c>
      <c r="B154" t="s">
        <v>246</v>
      </c>
    </row>
    <row r="155" spans="1:2" x14ac:dyDescent="0.25">
      <c r="A155">
        <v>8137</v>
      </c>
      <c r="B155" t="s">
        <v>247</v>
      </c>
    </row>
    <row r="156" spans="1:2" x14ac:dyDescent="0.25">
      <c r="A156">
        <v>8145</v>
      </c>
      <c r="B156" t="s">
        <v>248</v>
      </c>
    </row>
    <row r="157" spans="1:2" x14ac:dyDescent="0.25">
      <c r="A157">
        <v>8148</v>
      </c>
      <c r="B157" t="s">
        <v>249</v>
      </c>
    </row>
    <row r="158" spans="1:2" x14ac:dyDescent="0.25">
      <c r="A158">
        <v>8154</v>
      </c>
      <c r="B158" t="s">
        <v>250</v>
      </c>
    </row>
    <row r="159" spans="1:2" x14ac:dyDescent="0.25">
      <c r="A159">
        <v>8155</v>
      </c>
      <c r="B159" t="s">
        <v>251</v>
      </c>
    </row>
    <row r="160" spans="1:2" x14ac:dyDescent="0.25">
      <c r="A160">
        <v>8157</v>
      </c>
      <c r="B160" t="s">
        <v>252</v>
      </c>
    </row>
    <row r="161" spans="1:2" x14ac:dyDescent="0.25">
      <c r="A161">
        <v>8160</v>
      </c>
      <c r="B161" t="s">
        <v>253</v>
      </c>
    </row>
    <row r="162" spans="1:2" x14ac:dyDescent="0.25">
      <c r="A162">
        <v>8166</v>
      </c>
      <c r="B162" t="s">
        <v>254</v>
      </c>
    </row>
    <row r="163" spans="1:2" x14ac:dyDescent="0.25">
      <c r="A163">
        <v>8168</v>
      </c>
      <c r="B163" t="s">
        <v>255</v>
      </c>
    </row>
    <row r="164" spans="1:2" x14ac:dyDescent="0.25">
      <c r="A164">
        <v>8170</v>
      </c>
      <c r="B164" t="s">
        <v>256</v>
      </c>
    </row>
    <row r="165" spans="1:2" x14ac:dyDescent="0.25">
      <c r="A165">
        <v>8171</v>
      </c>
      <c r="B165" t="s">
        <v>257</v>
      </c>
    </row>
    <row r="166" spans="1:2" x14ac:dyDescent="0.25">
      <c r="A166">
        <v>8179</v>
      </c>
      <c r="B166" t="s">
        <v>258</v>
      </c>
    </row>
    <row r="167" spans="1:2" x14ac:dyDescent="0.25">
      <c r="A167">
        <v>8180</v>
      </c>
      <c r="B167" t="s">
        <v>259</v>
      </c>
    </row>
    <row r="168" spans="1:2" x14ac:dyDescent="0.25">
      <c r="A168">
        <v>8181</v>
      </c>
      <c r="B168" t="s">
        <v>260</v>
      </c>
    </row>
    <row r="169" spans="1:2" x14ac:dyDescent="0.25">
      <c r="A169">
        <v>8182</v>
      </c>
      <c r="B169" t="s">
        <v>261</v>
      </c>
    </row>
    <row r="170" spans="1:2" x14ac:dyDescent="0.25">
      <c r="A170">
        <v>8183</v>
      </c>
      <c r="B170" t="s">
        <v>262</v>
      </c>
    </row>
    <row r="171" spans="1:2" x14ac:dyDescent="0.25">
      <c r="A171">
        <v>8184</v>
      </c>
      <c r="B171" t="s">
        <v>263</v>
      </c>
    </row>
    <row r="172" spans="1:2" x14ac:dyDescent="0.25">
      <c r="A172">
        <v>8188</v>
      </c>
      <c r="B172" t="s">
        <v>264</v>
      </c>
    </row>
    <row r="173" spans="1:2" x14ac:dyDescent="0.25">
      <c r="A173">
        <v>8189</v>
      </c>
      <c r="B173" t="s">
        <v>265</v>
      </c>
    </row>
    <row r="174" spans="1:2" x14ac:dyDescent="0.25">
      <c r="A174">
        <v>8196</v>
      </c>
      <c r="B174" t="s">
        <v>266</v>
      </c>
    </row>
    <row r="175" spans="1:2" x14ac:dyDescent="0.25">
      <c r="A175">
        <v>8205</v>
      </c>
      <c r="B175" t="s">
        <v>267</v>
      </c>
    </row>
    <row r="176" spans="1:2" x14ac:dyDescent="0.25">
      <c r="A176">
        <v>8206</v>
      </c>
      <c r="B176" t="s">
        <v>268</v>
      </c>
    </row>
    <row r="177" spans="1:2" x14ac:dyDescent="0.25">
      <c r="A177">
        <v>8209</v>
      </c>
      <c r="B177" t="s">
        <v>269</v>
      </c>
    </row>
    <row r="178" spans="1:2" x14ac:dyDescent="0.25">
      <c r="A178">
        <v>8212</v>
      </c>
      <c r="B178" t="s">
        <v>270</v>
      </c>
    </row>
    <row r="179" spans="1:2" x14ac:dyDescent="0.25">
      <c r="A179">
        <v>8213</v>
      </c>
      <c r="B179" t="s">
        <v>271</v>
      </c>
    </row>
    <row r="180" spans="1:2" x14ac:dyDescent="0.25">
      <c r="A180">
        <v>8214</v>
      </c>
      <c r="B180" t="s">
        <v>272</v>
      </c>
    </row>
    <row r="181" spans="1:2" x14ac:dyDescent="0.25">
      <c r="A181">
        <v>8215</v>
      </c>
      <c r="B181" t="s">
        <v>273</v>
      </c>
    </row>
    <row r="182" spans="1:2" x14ac:dyDescent="0.25">
      <c r="A182">
        <v>8216</v>
      </c>
      <c r="B182" t="s">
        <v>274</v>
      </c>
    </row>
    <row r="183" spans="1:2" x14ac:dyDescent="0.25">
      <c r="A183">
        <v>8217</v>
      </c>
      <c r="B183" t="s">
        <v>275</v>
      </c>
    </row>
    <row r="184" spans="1:2" x14ac:dyDescent="0.25">
      <c r="A184">
        <v>8218</v>
      </c>
      <c r="B184" t="s">
        <v>276</v>
      </c>
    </row>
    <row r="185" spans="1:2" x14ac:dyDescent="0.25">
      <c r="A185">
        <v>8221</v>
      </c>
      <c r="B185" t="s">
        <v>277</v>
      </c>
    </row>
    <row r="186" spans="1:2" x14ac:dyDescent="0.25">
      <c r="A186">
        <v>8223</v>
      </c>
      <c r="B186" t="s">
        <v>278</v>
      </c>
    </row>
    <row r="187" spans="1:2" x14ac:dyDescent="0.25">
      <c r="A187">
        <v>8224</v>
      </c>
      <c r="B187" t="s">
        <v>279</v>
      </c>
    </row>
    <row r="188" spans="1:2" x14ac:dyDescent="0.25">
      <c r="A188">
        <v>8225</v>
      </c>
      <c r="B188" t="s">
        <v>280</v>
      </c>
    </row>
    <row r="189" spans="1:2" x14ac:dyDescent="0.25">
      <c r="A189">
        <v>8226</v>
      </c>
      <c r="B189" t="s">
        <v>281</v>
      </c>
    </row>
    <row r="190" spans="1:2" x14ac:dyDescent="0.25">
      <c r="A190">
        <v>8227</v>
      </c>
      <c r="B190" t="s">
        <v>282</v>
      </c>
    </row>
    <row r="191" spans="1:2" x14ac:dyDescent="0.25">
      <c r="A191">
        <v>8231</v>
      </c>
      <c r="B191" t="s">
        <v>283</v>
      </c>
    </row>
    <row r="192" spans="1:2" x14ac:dyDescent="0.25">
      <c r="A192">
        <v>8232</v>
      </c>
      <c r="B192" t="s">
        <v>284</v>
      </c>
    </row>
    <row r="193" spans="1:2" x14ac:dyDescent="0.25">
      <c r="A193">
        <v>8233</v>
      </c>
      <c r="B193" t="s">
        <v>285</v>
      </c>
    </row>
    <row r="194" spans="1:2" x14ac:dyDescent="0.25">
      <c r="A194">
        <v>8234</v>
      </c>
      <c r="B194" t="s">
        <v>286</v>
      </c>
    </row>
    <row r="195" spans="1:2" x14ac:dyDescent="0.25">
      <c r="A195">
        <v>8238</v>
      </c>
      <c r="B195" t="s">
        <v>287</v>
      </c>
    </row>
    <row r="196" spans="1:2" x14ac:dyDescent="0.25">
      <c r="A196">
        <v>8239</v>
      </c>
      <c r="B196" t="s">
        <v>288</v>
      </c>
    </row>
    <row r="197" spans="1:2" x14ac:dyDescent="0.25">
      <c r="A197">
        <v>8240</v>
      </c>
      <c r="B197" t="s">
        <v>289</v>
      </c>
    </row>
    <row r="198" spans="1:2" x14ac:dyDescent="0.25">
      <c r="A198">
        <v>8241</v>
      </c>
      <c r="B198" t="s">
        <v>290</v>
      </c>
    </row>
    <row r="199" spans="1:2" x14ac:dyDescent="0.25">
      <c r="A199">
        <v>8246</v>
      </c>
      <c r="B199" t="s">
        <v>291</v>
      </c>
    </row>
    <row r="200" spans="1:2" x14ac:dyDescent="0.25">
      <c r="A200">
        <v>8249</v>
      </c>
      <c r="B200" t="s">
        <v>292</v>
      </c>
    </row>
    <row r="201" spans="1:2" x14ac:dyDescent="0.25">
      <c r="A201">
        <v>8251</v>
      </c>
      <c r="B201" t="s">
        <v>293</v>
      </c>
    </row>
    <row r="202" spans="1:2" x14ac:dyDescent="0.25">
      <c r="A202">
        <v>8255</v>
      </c>
      <c r="B202" t="s">
        <v>294</v>
      </c>
    </row>
    <row r="203" spans="1:2" x14ac:dyDescent="0.25">
      <c r="A203">
        <v>8256</v>
      </c>
      <c r="B203" t="s">
        <v>295</v>
      </c>
    </row>
    <row r="204" spans="1:2" x14ac:dyDescent="0.25">
      <c r="A204">
        <v>8258</v>
      </c>
      <c r="B204" t="s">
        <v>296</v>
      </c>
    </row>
    <row r="205" spans="1:2" x14ac:dyDescent="0.25">
      <c r="A205">
        <v>8260</v>
      </c>
      <c r="B205" t="s">
        <v>297</v>
      </c>
    </row>
    <row r="206" spans="1:2" x14ac:dyDescent="0.25">
      <c r="A206">
        <v>8270</v>
      </c>
      <c r="B206" t="s">
        <v>298</v>
      </c>
    </row>
    <row r="207" spans="1:2" x14ac:dyDescent="0.25">
      <c r="A207">
        <v>8273</v>
      </c>
      <c r="B207" t="s">
        <v>299</v>
      </c>
    </row>
    <row r="208" spans="1:2" x14ac:dyDescent="0.25">
      <c r="A208">
        <v>8274</v>
      </c>
      <c r="B208" t="s">
        <v>300</v>
      </c>
    </row>
    <row r="209" spans="1:2" x14ac:dyDescent="0.25">
      <c r="A209">
        <v>8275</v>
      </c>
      <c r="B209" t="s">
        <v>301</v>
      </c>
    </row>
    <row r="210" spans="1:2" x14ac:dyDescent="0.25">
      <c r="A210">
        <v>8276</v>
      </c>
      <c r="B210" t="s">
        <v>302</v>
      </c>
    </row>
    <row r="211" spans="1:2" x14ac:dyDescent="0.25">
      <c r="A211">
        <v>8277</v>
      </c>
      <c r="B211" t="s">
        <v>303</v>
      </c>
    </row>
    <row r="212" spans="1:2" x14ac:dyDescent="0.25">
      <c r="A212">
        <v>8288</v>
      </c>
      <c r="B212" t="s">
        <v>304</v>
      </c>
    </row>
    <row r="213" spans="1:2" x14ac:dyDescent="0.25">
      <c r="A213">
        <v>8293</v>
      </c>
      <c r="B213" t="s">
        <v>305</v>
      </c>
    </row>
    <row r="214" spans="1:2" x14ac:dyDescent="0.25">
      <c r="A214">
        <v>8297</v>
      </c>
      <c r="B214" t="s">
        <v>306</v>
      </c>
    </row>
    <row r="215" spans="1:2" x14ac:dyDescent="0.25">
      <c r="A215">
        <v>8298</v>
      </c>
      <c r="B215" t="s">
        <v>307</v>
      </c>
    </row>
    <row r="216" spans="1:2" x14ac:dyDescent="0.25">
      <c r="A216">
        <v>8304</v>
      </c>
      <c r="B216" t="s">
        <v>308</v>
      </c>
    </row>
    <row r="217" spans="1:2" x14ac:dyDescent="0.25">
      <c r="A217">
        <v>8312</v>
      </c>
      <c r="B217" t="s">
        <v>309</v>
      </c>
    </row>
    <row r="218" spans="1:2" x14ac:dyDescent="0.25">
      <c r="A218">
        <v>8317</v>
      </c>
      <c r="B218" t="s">
        <v>310</v>
      </c>
    </row>
    <row r="219" spans="1:2" x14ac:dyDescent="0.25">
      <c r="A219">
        <v>8321</v>
      </c>
      <c r="B219" t="s">
        <v>311</v>
      </c>
    </row>
    <row r="220" spans="1:2" x14ac:dyDescent="0.25">
      <c r="A220">
        <v>8323</v>
      </c>
      <c r="B220" t="s">
        <v>312</v>
      </c>
    </row>
    <row r="221" spans="1:2" x14ac:dyDescent="0.25">
      <c r="A221">
        <v>8324</v>
      </c>
      <c r="B221" t="s">
        <v>313</v>
      </c>
    </row>
    <row r="222" spans="1:2" x14ac:dyDescent="0.25">
      <c r="A222">
        <v>8330</v>
      </c>
      <c r="B222" t="s">
        <v>314</v>
      </c>
    </row>
    <row r="223" spans="1:2" x14ac:dyDescent="0.25">
      <c r="A223">
        <v>8333</v>
      </c>
      <c r="B223" t="s">
        <v>315</v>
      </c>
    </row>
    <row r="224" spans="1:2" x14ac:dyDescent="0.25">
      <c r="A224">
        <v>8334</v>
      </c>
      <c r="B224" t="s">
        <v>316</v>
      </c>
    </row>
    <row r="225" spans="1:2" x14ac:dyDescent="0.25">
      <c r="A225">
        <v>8335</v>
      </c>
      <c r="B225" t="s">
        <v>317</v>
      </c>
    </row>
    <row r="226" spans="1:2" x14ac:dyDescent="0.25">
      <c r="A226">
        <v>8336</v>
      </c>
      <c r="B226" t="s">
        <v>318</v>
      </c>
    </row>
    <row r="227" spans="1:2" x14ac:dyDescent="0.25">
      <c r="A227">
        <v>8337</v>
      </c>
      <c r="B227" t="s">
        <v>319</v>
      </c>
    </row>
    <row r="228" spans="1:2" x14ac:dyDescent="0.25">
      <c r="A228">
        <v>8349</v>
      </c>
      <c r="B228" t="s">
        <v>320</v>
      </c>
    </row>
    <row r="229" spans="1:2" x14ac:dyDescent="0.25">
      <c r="A229">
        <v>8350</v>
      </c>
      <c r="B229" t="s">
        <v>321</v>
      </c>
    </row>
    <row r="230" spans="1:2" x14ac:dyDescent="0.25">
      <c r="A230">
        <v>8351</v>
      </c>
      <c r="B230" t="s">
        <v>322</v>
      </c>
    </row>
    <row r="231" spans="1:2" x14ac:dyDescent="0.25">
      <c r="A231">
        <v>8358</v>
      </c>
      <c r="B231" t="s">
        <v>323</v>
      </c>
    </row>
    <row r="232" spans="1:2" x14ac:dyDescent="0.25">
      <c r="A232">
        <v>8362</v>
      </c>
      <c r="B232" t="s">
        <v>324</v>
      </c>
    </row>
    <row r="233" spans="1:2" x14ac:dyDescent="0.25">
      <c r="A233">
        <v>8363</v>
      </c>
      <c r="B233" t="s">
        <v>325</v>
      </c>
    </row>
    <row r="234" spans="1:2" x14ac:dyDescent="0.25">
      <c r="A234">
        <v>8369</v>
      </c>
      <c r="B234" t="s">
        <v>326</v>
      </c>
    </row>
    <row r="235" spans="1:2" x14ac:dyDescent="0.25">
      <c r="A235">
        <v>8374</v>
      </c>
      <c r="B235" t="s">
        <v>327</v>
      </c>
    </row>
    <row r="236" spans="1:2" x14ac:dyDescent="0.25">
      <c r="A236">
        <v>8376</v>
      </c>
      <c r="B236" t="s">
        <v>328</v>
      </c>
    </row>
    <row r="237" spans="1:2" x14ac:dyDescent="0.25">
      <c r="A237">
        <v>8380</v>
      </c>
      <c r="B237" t="s">
        <v>329</v>
      </c>
    </row>
    <row r="238" spans="1:2" x14ac:dyDescent="0.25">
      <c r="A238">
        <v>8385</v>
      </c>
      <c r="B238" t="s">
        <v>330</v>
      </c>
    </row>
    <row r="239" spans="1:2" x14ac:dyDescent="0.25">
      <c r="A239">
        <v>8399</v>
      </c>
      <c r="B239" t="s">
        <v>331</v>
      </c>
    </row>
    <row r="240" spans="1:2" x14ac:dyDescent="0.25">
      <c r="A240">
        <v>8405</v>
      </c>
      <c r="B240" t="s">
        <v>332</v>
      </c>
    </row>
    <row r="241" spans="1:2" x14ac:dyDescent="0.25">
      <c r="A241">
        <v>8406</v>
      </c>
      <c r="B241" t="s">
        <v>333</v>
      </c>
    </row>
    <row r="242" spans="1:2" x14ac:dyDescent="0.25">
      <c r="A242">
        <v>8413</v>
      </c>
      <c r="B242" t="s">
        <v>334</v>
      </c>
    </row>
    <row r="243" spans="1:2" x14ac:dyDescent="0.25">
      <c r="A243">
        <v>8425</v>
      </c>
      <c r="B243" t="s">
        <v>335</v>
      </c>
    </row>
    <row r="244" spans="1:2" x14ac:dyDescent="0.25">
      <c r="A244">
        <v>8429</v>
      </c>
      <c r="B244" t="s">
        <v>336</v>
      </c>
    </row>
    <row r="245" spans="1:2" x14ac:dyDescent="0.25">
      <c r="A245">
        <v>8434</v>
      </c>
      <c r="B245" t="s">
        <v>337</v>
      </c>
    </row>
    <row r="246" spans="1:2" x14ac:dyDescent="0.25">
      <c r="A246">
        <v>8435</v>
      </c>
      <c r="B246" t="s">
        <v>338</v>
      </c>
    </row>
    <row r="247" spans="1:2" x14ac:dyDescent="0.25">
      <c r="A247">
        <v>8436</v>
      </c>
      <c r="B247" t="s">
        <v>339</v>
      </c>
    </row>
    <row r="248" spans="1:2" x14ac:dyDescent="0.25">
      <c r="A248">
        <v>8439</v>
      </c>
      <c r="B248" t="s">
        <v>340</v>
      </c>
    </row>
    <row r="249" spans="1:2" x14ac:dyDescent="0.25">
      <c r="A249">
        <v>8448</v>
      </c>
      <c r="B249" t="s">
        <v>341</v>
      </c>
    </row>
    <row r="250" spans="1:2" x14ac:dyDescent="0.25">
      <c r="A250">
        <v>8449</v>
      </c>
      <c r="B250" t="s">
        <v>342</v>
      </c>
    </row>
    <row r="251" spans="1:2" x14ac:dyDescent="0.25">
      <c r="A251">
        <v>8456</v>
      </c>
      <c r="B251" t="s">
        <v>343</v>
      </c>
    </row>
    <row r="252" spans="1:2" x14ac:dyDescent="0.25">
      <c r="A252">
        <v>8457</v>
      </c>
      <c r="B252" t="s">
        <v>344</v>
      </c>
    </row>
    <row r="253" spans="1:2" x14ac:dyDescent="0.25">
      <c r="A253">
        <v>8459</v>
      </c>
      <c r="B253" t="s">
        <v>345</v>
      </c>
    </row>
    <row r="254" spans="1:2" x14ac:dyDescent="0.25">
      <c r="A254">
        <v>8461</v>
      </c>
      <c r="B254" t="s">
        <v>346</v>
      </c>
    </row>
    <row r="255" spans="1:2" x14ac:dyDescent="0.25">
      <c r="A255">
        <v>8463</v>
      </c>
      <c r="B255" t="s">
        <v>347</v>
      </c>
    </row>
    <row r="256" spans="1:2" x14ac:dyDescent="0.25">
      <c r="A256">
        <v>8464</v>
      </c>
      <c r="B256" t="s">
        <v>348</v>
      </c>
    </row>
    <row r="257" spans="1:2" x14ac:dyDescent="0.25">
      <c r="A257">
        <v>8465</v>
      </c>
      <c r="B257" t="s">
        <v>349</v>
      </c>
    </row>
    <row r="258" spans="1:2" x14ac:dyDescent="0.25">
      <c r="A258">
        <v>8469</v>
      </c>
      <c r="B258" t="s">
        <v>350</v>
      </c>
    </row>
    <row r="259" spans="1:2" x14ac:dyDescent="0.25">
      <c r="A259">
        <v>8470</v>
      </c>
      <c r="B259" t="s">
        <v>351</v>
      </c>
    </row>
    <row r="260" spans="1:2" x14ac:dyDescent="0.25">
      <c r="A260">
        <v>8474</v>
      </c>
      <c r="B260" t="s">
        <v>352</v>
      </c>
    </row>
    <row r="261" spans="1:2" x14ac:dyDescent="0.25">
      <c r="A261">
        <v>8475</v>
      </c>
      <c r="B261" t="s">
        <v>353</v>
      </c>
    </row>
    <row r="262" spans="1:2" x14ac:dyDescent="0.25">
      <c r="A262">
        <v>8477</v>
      </c>
      <c r="B262" t="s">
        <v>354</v>
      </c>
    </row>
    <row r="263" spans="1:2" x14ac:dyDescent="0.25">
      <c r="A263">
        <v>8481</v>
      </c>
      <c r="B263" t="s">
        <v>355</v>
      </c>
    </row>
    <row r="264" spans="1:2" x14ac:dyDescent="0.25">
      <c r="A264">
        <v>8486</v>
      </c>
      <c r="B264" t="s">
        <v>356</v>
      </c>
    </row>
    <row r="265" spans="1:2" x14ac:dyDescent="0.25">
      <c r="A265">
        <v>8487</v>
      </c>
      <c r="B265" t="s">
        <v>357</v>
      </c>
    </row>
    <row r="266" spans="1:2" x14ac:dyDescent="0.25">
      <c r="A266">
        <v>8495</v>
      </c>
      <c r="B266" t="s">
        <v>358</v>
      </c>
    </row>
    <row r="267" spans="1:2" x14ac:dyDescent="0.25">
      <c r="A267">
        <v>8499</v>
      </c>
      <c r="B267" t="s">
        <v>359</v>
      </c>
    </row>
    <row r="268" spans="1:2" x14ac:dyDescent="0.25">
      <c r="A268">
        <v>8505</v>
      </c>
      <c r="B268" t="s">
        <v>360</v>
      </c>
    </row>
    <row r="269" spans="1:2" x14ac:dyDescent="0.25">
      <c r="A269">
        <v>8513</v>
      </c>
      <c r="B269" t="s">
        <v>361</v>
      </c>
    </row>
    <row r="270" spans="1:2" x14ac:dyDescent="0.25">
      <c r="A270">
        <v>8517</v>
      </c>
      <c r="B270" t="s">
        <v>362</v>
      </c>
    </row>
    <row r="271" spans="1:2" x14ac:dyDescent="0.25">
      <c r="A271">
        <v>8523</v>
      </c>
      <c r="B271" t="s">
        <v>363</v>
      </c>
    </row>
    <row r="272" spans="1:2" x14ac:dyDescent="0.25">
      <c r="A272">
        <v>8526</v>
      </c>
      <c r="B272" t="s">
        <v>364</v>
      </c>
    </row>
    <row r="273" spans="1:2" x14ac:dyDescent="0.25">
      <c r="A273">
        <v>8538</v>
      </c>
      <c r="B273" t="s">
        <v>365</v>
      </c>
    </row>
    <row r="274" spans="1:2" x14ac:dyDescent="0.25">
      <c r="A274">
        <v>8544</v>
      </c>
      <c r="B274" t="s">
        <v>366</v>
      </c>
    </row>
    <row r="275" spans="1:2" x14ac:dyDescent="0.25">
      <c r="A275">
        <v>8545</v>
      </c>
      <c r="B275" t="s">
        <v>367</v>
      </c>
    </row>
    <row r="276" spans="1:2" x14ac:dyDescent="0.25">
      <c r="A276">
        <v>8553</v>
      </c>
      <c r="B276" t="s">
        <v>368</v>
      </c>
    </row>
    <row r="277" spans="1:2" x14ac:dyDescent="0.25">
      <c r="A277">
        <v>8564</v>
      </c>
      <c r="B277" t="s">
        <v>369</v>
      </c>
    </row>
    <row r="278" spans="1:2" x14ac:dyDescent="0.25">
      <c r="A278">
        <v>8569</v>
      </c>
      <c r="B278" t="s">
        <v>370</v>
      </c>
    </row>
    <row r="279" spans="1:2" x14ac:dyDescent="0.25">
      <c r="A279">
        <v>8570</v>
      </c>
      <c r="B279" t="s">
        <v>371</v>
      </c>
    </row>
    <row r="280" spans="1:2" x14ac:dyDescent="0.25">
      <c r="A280">
        <v>8577</v>
      </c>
      <c r="B280" t="s">
        <v>372</v>
      </c>
    </row>
    <row r="281" spans="1:2" x14ac:dyDescent="0.25">
      <c r="A281">
        <v>8578</v>
      </c>
      <c r="B281" t="s">
        <v>373</v>
      </c>
    </row>
    <row r="282" spans="1:2" x14ac:dyDescent="0.25">
      <c r="A282">
        <v>8579</v>
      </c>
      <c r="B282" t="s">
        <v>374</v>
      </c>
    </row>
    <row r="283" spans="1:2" x14ac:dyDescent="0.25">
      <c r="A283">
        <v>8583</v>
      </c>
      <c r="B283" t="s">
        <v>375</v>
      </c>
    </row>
    <row r="284" spans="1:2" x14ac:dyDescent="0.25">
      <c r="A284">
        <v>8590</v>
      </c>
      <c r="B284" t="s">
        <v>376</v>
      </c>
    </row>
    <row r="285" spans="1:2" x14ac:dyDescent="0.25">
      <c r="A285">
        <v>8592</v>
      </c>
      <c r="B285" t="s">
        <v>377</v>
      </c>
    </row>
    <row r="286" spans="1:2" x14ac:dyDescent="0.25">
      <c r="A286">
        <v>8595</v>
      </c>
      <c r="B286" t="s">
        <v>378</v>
      </c>
    </row>
    <row r="287" spans="1:2" x14ac:dyDescent="0.25">
      <c r="A287">
        <v>8597</v>
      </c>
      <c r="B287" t="s">
        <v>379</v>
      </c>
    </row>
    <row r="288" spans="1:2" x14ac:dyDescent="0.25">
      <c r="A288">
        <v>8618</v>
      </c>
      <c r="B288" t="s">
        <v>380</v>
      </c>
    </row>
    <row r="289" spans="1:2" x14ac:dyDescent="0.25">
      <c r="A289">
        <v>8622</v>
      </c>
      <c r="B289" t="s">
        <v>381</v>
      </c>
    </row>
    <row r="290" spans="1:2" x14ac:dyDescent="0.25">
      <c r="A290">
        <v>8631</v>
      </c>
      <c r="B290" t="s">
        <v>382</v>
      </c>
    </row>
    <row r="291" spans="1:2" x14ac:dyDescent="0.25">
      <c r="A291">
        <v>8633</v>
      </c>
      <c r="B291" t="s">
        <v>383</v>
      </c>
    </row>
    <row r="292" spans="1:2" x14ac:dyDescent="0.25">
      <c r="A292">
        <v>8634</v>
      </c>
      <c r="B292" t="s">
        <v>384</v>
      </c>
    </row>
    <row r="293" spans="1:2" x14ac:dyDescent="0.25">
      <c r="A293">
        <v>8637</v>
      </c>
      <c r="B293" t="s">
        <v>385</v>
      </c>
    </row>
    <row r="294" spans="1:2" x14ac:dyDescent="0.25">
      <c r="A294">
        <v>8639</v>
      </c>
      <c r="B294" t="s">
        <v>386</v>
      </c>
    </row>
    <row r="295" spans="1:2" x14ac:dyDescent="0.25">
      <c r="A295">
        <v>8640</v>
      </c>
      <c r="B295" t="s">
        <v>371</v>
      </c>
    </row>
    <row r="296" spans="1:2" x14ac:dyDescent="0.25">
      <c r="A296">
        <v>8641</v>
      </c>
      <c r="B296" t="s">
        <v>387</v>
      </c>
    </row>
    <row r="297" spans="1:2" x14ac:dyDescent="0.25">
      <c r="A297">
        <v>8643</v>
      </c>
      <c r="B297" t="s">
        <v>388</v>
      </c>
    </row>
    <row r="298" spans="1:2" x14ac:dyDescent="0.25">
      <c r="A298">
        <v>8653</v>
      </c>
      <c r="B298" t="s">
        <v>389</v>
      </c>
    </row>
    <row r="299" spans="1:2" x14ac:dyDescent="0.25">
      <c r="A299">
        <v>8656</v>
      </c>
      <c r="B299" t="s">
        <v>390</v>
      </c>
    </row>
    <row r="300" spans="1:2" x14ac:dyDescent="0.25">
      <c r="A300">
        <v>8658</v>
      </c>
      <c r="B300" t="s">
        <v>391</v>
      </c>
    </row>
    <row r="301" spans="1:2" x14ac:dyDescent="0.25">
      <c r="A301">
        <v>8664</v>
      </c>
      <c r="B301" t="s">
        <v>392</v>
      </c>
    </row>
    <row r="302" spans="1:2" x14ac:dyDescent="0.25">
      <c r="A302">
        <v>8670</v>
      </c>
      <c r="B302" t="s">
        <v>393</v>
      </c>
    </row>
    <row r="303" spans="1:2" x14ac:dyDescent="0.25">
      <c r="A303">
        <v>8673</v>
      </c>
      <c r="B303" t="s">
        <v>394</v>
      </c>
    </row>
    <row r="304" spans="1:2" x14ac:dyDescent="0.25">
      <c r="A304">
        <v>8677</v>
      </c>
      <c r="B304" t="s">
        <v>395</v>
      </c>
    </row>
    <row r="305" spans="1:2" x14ac:dyDescent="0.25">
      <c r="A305">
        <v>8678</v>
      </c>
      <c r="B305" t="s">
        <v>396</v>
      </c>
    </row>
    <row r="306" spans="1:2" x14ac:dyDescent="0.25">
      <c r="A306">
        <v>8679</v>
      </c>
      <c r="B306" t="s">
        <v>397</v>
      </c>
    </row>
    <row r="307" spans="1:2" x14ac:dyDescent="0.25">
      <c r="A307">
        <v>8683</v>
      </c>
      <c r="B307" t="s">
        <v>398</v>
      </c>
    </row>
    <row r="308" spans="1:2" x14ac:dyDescent="0.25">
      <c r="A308">
        <v>8686</v>
      </c>
      <c r="B308" t="s">
        <v>399</v>
      </c>
    </row>
    <row r="309" spans="1:2" x14ac:dyDescent="0.25">
      <c r="A309">
        <v>8699</v>
      </c>
      <c r="B309" t="s">
        <v>400</v>
      </c>
    </row>
    <row r="310" spans="1:2" x14ac:dyDescent="0.25">
      <c r="A310">
        <v>8702</v>
      </c>
      <c r="B310" t="s">
        <v>401</v>
      </c>
    </row>
    <row r="311" spans="1:2" x14ac:dyDescent="0.25">
      <c r="A311">
        <v>8708</v>
      </c>
      <c r="B311" t="s">
        <v>402</v>
      </c>
    </row>
    <row r="312" spans="1:2" x14ac:dyDescent="0.25">
      <c r="A312">
        <v>8709</v>
      </c>
      <c r="B312" t="s">
        <v>403</v>
      </c>
    </row>
    <row r="313" spans="1:2" x14ac:dyDescent="0.25">
      <c r="A313">
        <v>8710</v>
      </c>
      <c r="B313" t="s">
        <v>404</v>
      </c>
    </row>
    <row r="314" spans="1:2" x14ac:dyDescent="0.25">
      <c r="A314">
        <v>8711</v>
      </c>
      <c r="B314" t="s">
        <v>405</v>
      </c>
    </row>
    <row r="315" spans="1:2" x14ac:dyDescent="0.25">
      <c r="A315">
        <v>8712</v>
      </c>
      <c r="B315" t="s">
        <v>406</v>
      </c>
    </row>
    <row r="316" spans="1:2" x14ac:dyDescent="0.25">
      <c r="A316">
        <v>8720</v>
      </c>
      <c r="B316" t="s">
        <v>407</v>
      </c>
    </row>
    <row r="317" spans="1:2" x14ac:dyDescent="0.25">
      <c r="A317">
        <v>8721</v>
      </c>
      <c r="B317" t="s">
        <v>408</v>
      </c>
    </row>
    <row r="318" spans="1:2" x14ac:dyDescent="0.25">
      <c r="A318">
        <v>8751</v>
      </c>
      <c r="B318" t="s">
        <v>409</v>
      </c>
    </row>
    <row r="319" spans="1:2" x14ac:dyDescent="0.25">
      <c r="A319">
        <v>8755</v>
      </c>
      <c r="B319" t="s">
        <v>410</v>
      </c>
    </row>
    <row r="320" spans="1:2" x14ac:dyDescent="0.25">
      <c r="A320">
        <v>8761</v>
      </c>
      <c r="B320" t="s">
        <v>411</v>
      </c>
    </row>
    <row r="321" spans="1:2" x14ac:dyDescent="0.25">
      <c r="A321">
        <v>8766</v>
      </c>
      <c r="B321" t="s">
        <v>412</v>
      </c>
    </row>
    <row r="322" spans="1:2" x14ac:dyDescent="0.25">
      <c r="A322">
        <v>8774</v>
      </c>
      <c r="B322" t="s">
        <v>413</v>
      </c>
    </row>
    <row r="323" spans="1:2" x14ac:dyDescent="0.25">
      <c r="A323">
        <v>8776</v>
      </c>
      <c r="B323" t="s">
        <v>414</v>
      </c>
    </row>
    <row r="324" spans="1:2" x14ac:dyDescent="0.25">
      <c r="A324">
        <v>8777</v>
      </c>
      <c r="B324" t="s">
        <v>415</v>
      </c>
    </row>
    <row r="325" spans="1:2" x14ac:dyDescent="0.25">
      <c r="A325">
        <v>8778</v>
      </c>
      <c r="B325" t="s">
        <v>416</v>
      </c>
    </row>
    <row r="326" spans="1:2" x14ac:dyDescent="0.25">
      <c r="A326">
        <v>8780</v>
      </c>
      <c r="B326" t="s">
        <v>417</v>
      </c>
    </row>
    <row r="327" spans="1:2" x14ac:dyDescent="0.25">
      <c r="A327">
        <v>8781</v>
      </c>
      <c r="B327" t="s">
        <v>418</v>
      </c>
    </row>
    <row r="328" spans="1:2" x14ac:dyDescent="0.25">
      <c r="A328">
        <v>8782</v>
      </c>
      <c r="B328" t="s">
        <v>419</v>
      </c>
    </row>
    <row r="329" spans="1:2" x14ac:dyDescent="0.25">
      <c r="A329">
        <v>8788</v>
      </c>
      <c r="B329" t="s">
        <v>420</v>
      </c>
    </row>
    <row r="330" spans="1:2" x14ac:dyDescent="0.25">
      <c r="A330">
        <v>8789</v>
      </c>
      <c r="B330" t="s">
        <v>421</v>
      </c>
    </row>
    <row r="331" spans="1:2" x14ac:dyDescent="0.25">
      <c r="A331">
        <v>8790</v>
      </c>
      <c r="B331" t="s">
        <v>422</v>
      </c>
    </row>
    <row r="332" spans="1:2" x14ac:dyDescent="0.25">
      <c r="A332">
        <v>8791</v>
      </c>
      <c r="B332" t="s">
        <v>423</v>
      </c>
    </row>
    <row r="333" spans="1:2" x14ac:dyDescent="0.25">
      <c r="A333">
        <v>8792</v>
      </c>
      <c r="B333" t="s">
        <v>424</v>
      </c>
    </row>
    <row r="334" spans="1:2" x14ac:dyDescent="0.25">
      <c r="A334">
        <v>8797</v>
      </c>
      <c r="B334" t="s">
        <v>425</v>
      </c>
    </row>
    <row r="335" spans="1:2" x14ac:dyDescent="0.25">
      <c r="A335">
        <v>8798</v>
      </c>
      <c r="B335" t="s">
        <v>426</v>
      </c>
    </row>
    <row r="336" spans="1:2" x14ac:dyDescent="0.25">
      <c r="A336">
        <v>8799</v>
      </c>
      <c r="B336" t="s">
        <v>427</v>
      </c>
    </row>
    <row r="337" spans="1:2" x14ac:dyDescent="0.25">
      <c r="A337">
        <v>8801</v>
      </c>
      <c r="B337" t="s">
        <v>428</v>
      </c>
    </row>
    <row r="338" spans="1:2" x14ac:dyDescent="0.25">
      <c r="A338">
        <v>8802</v>
      </c>
      <c r="B338" t="s">
        <v>429</v>
      </c>
    </row>
    <row r="339" spans="1:2" x14ac:dyDescent="0.25">
      <c r="A339">
        <v>8812</v>
      </c>
      <c r="B339" t="s">
        <v>430</v>
      </c>
    </row>
    <row r="340" spans="1:2" x14ac:dyDescent="0.25">
      <c r="A340">
        <v>8813</v>
      </c>
      <c r="B340" t="s">
        <v>431</v>
      </c>
    </row>
    <row r="341" spans="1:2" x14ac:dyDescent="0.25">
      <c r="A341">
        <v>8814</v>
      </c>
      <c r="B341" t="s">
        <v>432</v>
      </c>
    </row>
    <row r="342" spans="1:2" x14ac:dyDescent="0.25">
      <c r="A342">
        <v>8819</v>
      </c>
      <c r="B342" t="s">
        <v>433</v>
      </c>
    </row>
    <row r="343" spans="1:2" x14ac:dyDescent="0.25">
      <c r="A343">
        <v>8820</v>
      </c>
      <c r="B343" t="s">
        <v>434</v>
      </c>
    </row>
    <row r="344" spans="1:2" x14ac:dyDescent="0.25">
      <c r="A344">
        <v>8823</v>
      </c>
      <c r="B344" t="s">
        <v>435</v>
      </c>
    </row>
    <row r="345" spans="1:2" x14ac:dyDescent="0.25">
      <c r="A345">
        <v>8824</v>
      </c>
      <c r="B345" t="s">
        <v>436</v>
      </c>
    </row>
    <row r="346" spans="1:2" x14ac:dyDescent="0.25">
      <c r="A346">
        <v>8827</v>
      </c>
      <c r="B346" t="s">
        <v>437</v>
      </c>
    </row>
    <row r="347" spans="1:2" x14ac:dyDescent="0.25">
      <c r="A347">
        <v>8828</v>
      </c>
      <c r="B347" t="s">
        <v>438</v>
      </c>
    </row>
    <row r="348" spans="1:2" x14ac:dyDescent="0.25">
      <c r="A348">
        <v>8829</v>
      </c>
      <c r="B348" t="s">
        <v>439</v>
      </c>
    </row>
    <row r="349" spans="1:2" x14ac:dyDescent="0.25">
      <c r="A349">
        <v>8830</v>
      </c>
      <c r="B349" t="s">
        <v>440</v>
      </c>
    </row>
    <row r="350" spans="1:2" x14ac:dyDescent="0.25">
      <c r="A350">
        <v>8831</v>
      </c>
      <c r="B350" t="s">
        <v>441</v>
      </c>
    </row>
    <row r="351" spans="1:2" x14ac:dyDescent="0.25">
      <c r="A351">
        <v>8835</v>
      </c>
      <c r="B351" t="s">
        <v>442</v>
      </c>
    </row>
    <row r="352" spans="1:2" x14ac:dyDescent="0.25">
      <c r="A352">
        <v>8836</v>
      </c>
      <c r="B352" t="s">
        <v>443</v>
      </c>
    </row>
    <row r="353" spans="1:2" x14ac:dyDescent="0.25">
      <c r="A353">
        <v>8841</v>
      </c>
      <c r="B353" t="s">
        <v>444</v>
      </c>
    </row>
    <row r="354" spans="1:2" x14ac:dyDescent="0.25">
      <c r="A354">
        <v>8843</v>
      </c>
      <c r="B354" t="s">
        <v>445</v>
      </c>
    </row>
    <row r="355" spans="1:2" x14ac:dyDescent="0.25">
      <c r="A355">
        <v>8852</v>
      </c>
      <c r="B355" t="s">
        <v>446</v>
      </c>
    </row>
    <row r="356" spans="1:2" x14ac:dyDescent="0.25">
      <c r="A356">
        <v>8853</v>
      </c>
      <c r="B356" t="s">
        <v>447</v>
      </c>
    </row>
    <row r="357" spans="1:2" x14ac:dyDescent="0.25">
      <c r="A357">
        <v>8857</v>
      </c>
      <c r="B357" t="s">
        <v>448</v>
      </c>
    </row>
    <row r="358" spans="1:2" x14ac:dyDescent="0.25">
      <c r="A358">
        <v>8858</v>
      </c>
      <c r="B358" t="s">
        <v>449</v>
      </c>
    </row>
    <row r="359" spans="1:2" x14ac:dyDescent="0.25">
      <c r="A359">
        <v>8859</v>
      </c>
      <c r="B359" t="s">
        <v>450</v>
      </c>
    </row>
    <row r="360" spans="1:2" x14ac:dyDescent="0.25">
      <c r="A360">
        <v>8862</v>
      </c>
      <c r="B360" t="s">
        <v>451</v>
      </c>
    </row>
    <row r="361" spans="1:2" x14ac:dyDescent="0.25">
      <c r="A361">
        <v>8864</v>
      </c>
      <c r="B361" t="s">
        <v>452</v>
      </c>
    </row>
    <row r="362" spans="1:2" x14ac:dyDescent="0.25">
      <c r="A362">
        <v>8865</v>
      </c>
      <c r="B362" t="s">
        <v>453</v>
      </c>
    </row>
    <row r="363" spans="1:2" x14ac:dyDescent="0.25">
      <c r="A363">
        <v>8867</v>
      </c>
      <c r="B363" t="s">
        <v>430</v>
      </c>
    </row>
    <row r="364" spans="1:2" x14ac:dyDescent="0.25">
      <c r="A364">
        <v>8869</v>
      </c>
      <c r="B364" t="s">
        <v>454</v>
      </c>
    </row>
    <row r="365" spans="1:2" x14ac:dyDescent="0.25">
      <c r="A365">
        <v>8870</v>
      </c>
      <c r="B365" t="s">
        <v>455</v>
      </c>
    </row>
    <row r="366" spans="1:2" x14ac:dyDescent="0.25">
      <c r="A366">
        <v>8876</v>
      </c>
      <c r="B366" t="s">
        <v>456</v>
      </c>
    </row>
    <row r="367" spans="1:2" x14ac:dyDescent="0.25">
      <c r="A367">
        <v>8877</v>
      </c>
      <c r="B367" t="s">
        <v>457</v>
      </c>
    </row>
    <row r="368" spans="1:2" x14ac:dyDescent="0.25">
      <c r="A368">
        <v>8879</v>
      </c>
      <c r="B368" t="s">
        <v>458</v>
      </c>
    </row>
    <row r="369" spans="1:2" x14ac:dyDescent="0.25">
      <c r="A369">
        <v>8881</v>
      </c>
      <c r="B369" t="s">
        <v>459</v>
      </c>
    </row>
    <row r="370" spans="1:2" x14ac:dyDescent="0.25">
      <c r="A370">
        <v>8882</v>
      </c>
      <c r="B370" t="s">
        <v>460</v>
      </c>
    </row>
    <row r="371" spans="1:2" x14ac:dyDescent="0.25">
      <c r="A371">
        <v>8883</v>
      </c>
      <c r="B371" t="s">
        <v>461</v>
      </c>
    </row>
    <row r="372" spans="1:2" x14ac:dyDescent="0.25">
      <c r="A372">
        <v>8884</v>
      </c>
      <c r="B372" t="s">
        <v>462</v>
      </c>
    </row>
    <row r="373" spans="1:2" x14ac:dyDescent="0.25">
      <c r="A373">
        <v>8885</v>
      </c>
      <c r="B373" t="s">
        <v>463</v>
      </c>
    </row>
    <row r="374" spans="1:2" x14ac:dyDescent="0.25">
      <c r="A374">
        <v>8888</v>
      </c>
      <c r="B374" t="s">
        <v>464</v>
      </c>
    </row>
    <row r="375" spans="1:2" x14ac:dyDescent="0.25">
      <c r="A375">
        <v>8890</v>
      </c>
      <c r="B375" t="s">
        <v>465</v>
      </c>
    </row>
    <row r="376" spans="1:2" x14ac:dyDescent="0.25">
      <c r="A376">
        <v>8891</v>
      </c>
      <c r="B376" t="s">
        <v>466</v>
      </c>
    </row>
    <row r="377" spans="1:2" x14ac:dyDescent="0.25">
      <c r="A377">
        <v>8893</v>
      </c>
      <c r="B377" t="s">
        <v>467</v>
      </c>
    </row>
    <row r="378" spans="1:2" x14ac:dyDescent="0.25">
      <c r="A378">
        <v>8894</v>
      </c>
      <c r="B378" t="s">
        <v>468</v>
      </c>
    </row>
    <row r="379" spans="1:2" x14ac:dyDescent="0.25">
      <c r="A379">
        <v>8895</v>
      </c>
      <c r="B379" t="s">
        <v>469</v>
      </c>
    </row>
    <row r="380" spans="1:2" x14ac:dyDescent="0.25">
      <c r="A380">
        <v>8926</v>
      </c>
      <c r="B380" t="s">
        <v>470</v>
      </c>
    </row>
    <row r="381" spans="1:2" x14ac:dyDescent="0.25">
      <c r="A381">
        <v>8932</v>
      </c>
      <c r="B381" t="s">
        <v>471</v>
      </c>
    </row>
    <row r="382" spans="1:2" x14ac:dyDescent="0.25">
      <c r="A382">
        <v>8933</v>
      </c>
      <c r="B382" t="s">
        <v>472</v>
      </c>
    </row>
    <row r="383" spans="1:2" x14ac:dyDescent="0.25">
      <c r="A383">
        <v>8935</v>
      </c>
      <c r="B383" t="s">
        <v>473</v>
      </c>
    </row>
    <row r="384" spans="1:2" x14ac:dyDescent="0.25">
      <c r="A384">
        <v>8938</v>
      </c>
      <c r="B384" t="s">
        <v>474</v>
      </c>
    </row>
    <row r="385" spans="1:2" x14ac:dyDescent="0.25">
      <c r="A385">
        <v>8942</v>
      </c>
      <c r="B385" t="s">
        <v>475</v>
      </c>
    </row>
    <row r="386" spans="1:2" x14ac:dyDescent="0.25">
      <c r="A386">
        <v>8944</v>
      </c>
      <c r="B386" t="s">
        <v>476</v>
      </c>
    </row>
    <row r="387" spans="1:2" x14ac:dyDescent="0.25">
      <c r="A387">
        <v>8947</v>
      </c>
      <c r="B387" t="s">
        <v>477</v>
      </c>
    </row>
    <row r="388" spans="1:2" x14ac:dyDescent="0.25">
      <c r="A388">
        <v>8948</v>
      </c>
      <c r="B388" t="s">
        <v>478</v>
      </c>
    </row>
    <row r="389" spans="1:2" x14ac:dyDescent="0.25">
      <c r="A389">
        <v>8949</v>
      </c>
      <c r="B389" t="s">
        <v>479</v>
      </c>
    </row>
    <row r="390" spans="1:2" x14ac:dyDescent="0.25">
      <c r="A390">
        <v>8950</v>
      </c>
      <c r="B390" t="s">
        <v>480</v>
      </c>
    </row>
    <row r="391" spans="1:2" x14ac:dyDescent="0.25">
      <c r="A391">
        <v>8951</v>
      </c>
      <c r="B391" t="s">
        <v>481</v>
      </c>
    </row>
    <row r="392" spans="1:2" x14ac:dyDescent="0.25">
      <c r="A392">
        <v>8953</v>
      </c>
      <c r="B392" t="s">
        <v>482</v>
      </c>
    </row>
    <row r="393" spans="1:2" x14ac:dyDescent="0.25">
      <c r="A393">
        <v>8956</v>
      </c>
      <c r="B393" t="s">
        <v>483</v>
      </c>
    </row>
    <row r="394" spans="1:2" x14ac:dyDescent="0.25">
      <c r="A394">
        <v>8959</v>
      </c>
      <c r="B394" t="s">
        <v>484</v>
      </c>
    </row>
    <row r="395" spans="1:2" x14ac:dyDescent="0.25">
      <c r="A395">
        <v>8960</v>
      </c>
      <c r="B395" t="s">
        <v>485</v>
      </c>
    </row>
    <row r="396" spans="1:2" x14ac:dyDescent="0.25">
      <c r="A396">
        <v>8979</v>
      </c>
      <c r="B396" t="s">
        <v>486</v>
      </c>
    </row>
    <row r="397" spans="1:2" x14ac:dyDescent="0.25">
      <c r="A397">
        <v>8980</v>
      </c>
      <c r="B397" t="s">
        <v>487</v>
      </c>
    </row>
    <row r="398" spans="1:2" x14ac:dyDescent="0.25">
      <c r="A398">
        <v>8981</v>
      </c>
      <c r="B398" t="s">
        <v>488</v>
      </c>
    </row>
    <row r="399" spans="1:2" x14ac:dyDescent="0.25">
      <c r="A399">
        <v>8982</v>
      </c>
      <c r="B399" t="s">
        <v>489</v>
      </c>
    </row>
    <row r="400" spans="1:2" x14ac:dyDescent="0.25">
      <c r="A400">
        <v>8984</v>
      </c>
      <c r="B400" t="s">
        <v>490</v>
      </c>
    </row>
    <row r="401" spans="1:2" x14ac:dyDescent="0.25">
      <c r="A401">
        <v>8986</v>
      </c>
      <c r="B401" t="s">
        <v>491</v>
      </c>
    </row>
    <row r="402" spans="1:2" x14ac:dyDescent="0.25">
      <c r="A402">
        <v>8987</v>
      </c>
      <c r="B402" t="s">
        <v>492</v>
      </c>
    </row>
    <row r="403" spans="1:2" x14ac:dyDescent="0.25">
      <c r="A403">
        <v>8988</v>
      </c>
      <c r="B403" t="s">
        <v>493</v>
      </c>
    </row>
    <row r="404" spans="1:2" x14ac:dyDescent="0.25">
      <c r="A404">
        <v>8989</v>
      </c>
      <c r="B404" t="s">
        <v>494</v>
      </c>
    </row>
    <row r="405" spans="1:2" x14ac:dyDescent="0.25">
      <c r="A405">
        <v>8990</v>
      </c>
      <c r="B405" t="s">
        <v>495</v>
      </c>
    </row>
    <row r="406" spans="1:2" x14ac:dyDescent="0.25">
      <c r="A406">
        <v>8991</v>
      </c>
      <c r="B406" t="s">
        <v>496</v>
      </c>
    </row>
    <row r="407" spans="1:2" x14ac:dyDescent="0.25">
      <c r="A407">
        <v>8994</v>
      </c>
      <c r="B407" t="s">
        <v>497</v>
      </c>
    </row>
    <row r="408" spans="1:2" x14ac:dyDescent="0.25">
      <c r="A408">
        <v>8995</v>
      </c>
      <c r="B408" t="s">
        <v>498</v>
      </c>
    </row>
    <row r="409" spans="1:2" x14ac:dyDescent="0.25">
      <c r="A409">
        <v>8996</v>
      </c>
      <c r="B409" t="s">
        <v>499</v>
      </c>
    </row>
    <row r="410" spans="1:2" x14ac:dyDescent="0.25">
      <c r="A410">
        <v>8997</v>
      </c>
      <c r="B410" t="s">
        <v>500</v>
      </c>
    </row>
    <row r="411" spans="1:2" x14ac:dyDescent="0.25">
      <c r="A411">
        <v>8998</v>
      </c>
      <c r="B411" t="s">
        <v>501</v>
      </c>
    </row>
    <row r="412" spans="1:2" x14ac:dyDescent="0.25">
      <c r="A412">
        <v>8999</v>
      </c>
      <c r="B412" t="s">
        <v>502</v>
      </c>
    </row>
    <row r="413" spans="1:2" x14ac:dyDescent="0.25">
      <c r="A413">
        <v>9011</v>
      </c>
      <c r="B413" t="s">
        <v>503</v>
      </c>
    </row>
    <row r="414" spans="1:2" x14ac:dyDescent="0.25">
      <c r="A414">
        <v>9012</v>
      </c>
      <c r="B414" t="s">
        <v>504</v>
      </c>
    </row>
    <row r="415" spans="1:2" x14ac:dyDescent="0.25">
      <c r="A415">
        <v>9014</v>
      </c>
      <c r="B415" t="s">
        <v>505</v>
      </c>
    </row>
    <row r="416" spans="1:2" x14ac:dyDescent="0.25">
      <c r="A416">
        <v>9022</v>
      </c>
      <c r="B416" t="s">
        <v>506</v>
      </c>
    </row>
    <row r="417" spans="1:2" x14ac:dyDescent="0.25">
      <c r="A417">
        <v>9080</v>
      </c>
      <c r="B417" t="s">
        <v>507</v>
      </c>
    </row>
    <row r="418" spans="1:2" x14ac:dyDescent="0.25">
      <c r="A418">
        <v>9099</v>
      </c>
      <c r="B418" t="s">
        <v>508</v>
      </c>
    </row>
    <row r="419" spans="1:2" x14ac:dyDescent="0.25">
      <c r="A419">
        <v>9200</v>
      </c>
      <c r="B419" t="s">
        <v>509</v>
      </c>
    </row>
    <row r="420" spans="1:2" x14ac:dyDescent="0.25">
      <c r="A420">
        <v>9201</v>
      </c>
      <c r="B420" t="s">
        <v>510</v>
      </c>
    </row>
    <row r="421" spans="1:2" x14ac:dyDescent="0.25">
      <c r="A421">
        <v>9204</v>
      </c>
      <c r="B421" t="s">
        <v>511</v>
      </c>
    </row>
    <row r="422" spans="1:2" x14ac:dyDescent="0.25">
      <c r="A422">
        <v>9206</v>
      </c>
      <c r="B422" t="s">
        <v>512</v>
      </c>
    </row>
    <row r="423" spans="1:2" x14ac:dyDescent="0.25">
      <c r="A423">
        <v>9207</v>
      </c>
      <c r="B423" t="s">
        <v>513</v>
      </c>
    </row>
    <row r="424" spans="1:2" x14ac:dyDescent="0.25">
      <c r="A424">
        <v>9299</v>
      </c>
      <c r="B424" t="s">
        <v>514</v>
      </c>
    </row>
    <row r="425" spans="1:2" x14ac:dyDescent="0.25">
      <c r="A425">
        <v>9309</v>
      </c>
      <c r="B425" t="s">
        <v>515</v>
      </c>
    </row>
    <row r="426" spans="1:2" x14ac:dyDescent="0.25">
      <c r="A426">
        <v>9343</v>
      </c>
      <c r="B426" t="s">
        <v>516</v>
      </c>
    </row>
    <row r="427" spans="1:2" x14ac:dyDescent="0.25">
      <c r="A427">
        <v>9347</v>
      </c>
      <c r="B427" t="s">
        <v>517</v>
      </c>
    </row>
    <row r="428" spans="1:2" x14ac:dyDescent="0.25">
      <c r="A428">
        <v>9365</v>
      </c>
      <c r="B428" t="s">
        <v>518</v>
      </c>
    </row>
    <row r="429" spans="1:2" x14ac:dyDescent="0.25">
      <c r="A429">
        <v>9388</v>
      </c>
      <c r="B429" t="s">
        <v>519</v>
      </c>
    </row>
    <row r="430" spans="1:2" x14ac:dyDescent="0.25">
      <c r="A430">
        <v>9403</v>
      </c>
      <c r="B430" t="s">
        <v>520</v>
      </c>
    </row>
    <row r="431" spans="1:2" x14ac:dyDescent="0.25">
      <c r="A431">
        <v>9406</v>
      </c>
      <c r="B431" t="s">
        <v>521</v>
      </c>
    </row>
    <row r="432" spans="1:2" x14ac:dyDescent="0.25">
      <c r="A432">
        <v>9409</v>
      </c>
      <c r="B432" t="s">
        <v>522</v>
      </c>
    </row>
    <row r="433" spans="1:2" x14ac:dyDescent="0.25">
      <c r="A433">
        <v>9420</v>
      </c>
      <c r="B433" t="s">
        <v>523</v>
      </c>
    </row>
    <row r="434" spans="1:2" x14ac:dyDescent="0.25">
      <c r="A434">
        <v>9440</v>
      </c>
      <c r="B434" t="s">
        <v>524</v>
      </c>
    </row>
    <row r="435" spans="1:2" x14ac:dyDescent="0.25">
      <c r="A435">
        <v>9477</v>
      </c>
      <c r="B435" t="s">
        <v>525</v>
      </c>
    </row>
    <row r="436" spans="1:2" x14ac:dyDescent="0.25">
      <c r="A436">
        <v>9478</v>
      </c>
      <c r="B436" t="s">
        <v>526</v>
      </c>
    </row>
    <row r="437" spans="1:2" x14ac:dyDescent="0.25">
      <c r="A437">
        <v>9478</v>
      </c>
      <c r="B437" t="s">
        <v>526</v>
      </c>
    </row>
    <row r="438" spans="1:2" x14ac:dyDescent="0.25">
      <c r="A438">
        <v>9511</v>
      </c>
      <c r="B438" t="s">
        <v>527</v>
      </c>
    </row>
    <row r="439" spans="1:2" x14ac:dyDescent="0.25">
      <c r="A439">
        <v>9511</v>
      </c>
      <c r="B439" t="s">
        <v>527</v>
      </c>
    </row>
    <row r="440" spans="1:2" x14ac:dyDescent="0.25">
      <c r="A440">
        <v>9932</v>
      </c>
      <c r="B440" t="s">
        <v>528</v>
      </c>
    </row>
    <row r="441" spans="1:2" x14ac:dyDescent="0.25">
      <c r="A441">
        <v>9932</v>
      </c>
      <c r="B441" t="s">
        <v>529</v>
      </c>
    </row>
    <row r="442" spans="1:2" x14ac:dyDescent="0.25">
      <c r="A442">
        <v>9987</v>
      </c>
      <c r="B442" t="s">
        <v>530</v>
      </c>
    </row>
    <row r="443" spans="1:2" x14ac:dyDescent="0.25">
      <c r="A443">
        <v>9987</v>
      </c>
      <c r="B443" t="s">
        <v>530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7"/>
  <sheetViews>
    <sheetView workbookViewId="0">
      <selection activeCell="A17" sqref="A17"/>
    </sheetView>
  </sheetViews>
  <sheetFormatPr defaultRowHeight="15" x14ac:dyDescent="0.25"/>
  <cols>
    <col min="1" max="1" width="146.5703125" customWidth="1"/>
  </cols>
  <sheetData>
    <row r="1" spans="1:1" x14ac:dyDescent="0.25">
      <c r="A1" s="5" t="s">
        <v>531</v>
      </c>
    </row>
    <row r="2" spans="1:1" ht="69.2" customHeight="1" x14ac:dyDescent="0.25">
      <c r="A2" s="3" t="s">
        <v>532</v>
      </c>
    </row>
    <row r="3" spans="1:1" ht="6" customHeight="1" x14ac:dyDescent="0.25">
      <c r="A3" s="3"/>
    </row>
    <row r="4" spans="1:1" x14ac:dyDescent="0.25">
      <c r="A4" s="4" t="s">
        <v>533</v>
      </c>
    </row>
    <row r="5" spans="1:1" ht="5.25" customHeight="1" x14ac:dyDescent="0.25">
      <c r="A5" s="1"/>
    </row>
    <row r="6" spans="1:1" x14ac:dyDescent="0.25">
      <c r="A6" s="2" t="s">
        <v>534</v>
      </c>
    </row>
    <row r="7" spans="1:1" x14ac:dyDescent="0.25">
      <c r="A7" s="1" t="s">
        <v>535</v>
      </c>
    </row>
    <row r="8" spans="1:1" x14ac:dyDescent="0.25">
      <c r="A8" s="1" t="s">
        <v>536</v>
      </c>
    </row>
    <row r="9" spans="1:1" x14ac:dyDescent="0.25">
      <c r="A9" s="1" t="s">
        <v>537</v>
      </c>
    </row>
    <row r="10" spans="1:1" ht="29.25" customHeight="1" x14ac:dyDescent="0.25">
      <c r="A10" s="3" t="s">
        <v>538</v>
      </c>
    </row>
    <row r="11" spans="1:1" x14ac:dyDescent="0.25">
      <c r="A11" s="1" t="s">
        <v>539</v>
      </c>
    </row>
    <row r="12" spans="1:1" x14ac:dyDescent="0.25">
      <c r="A12" s="1" t="s">
        <v>540</v>
      </c>
    </row>
    <row r="13" spans="1:1" x14ac:dyDescent="0.25">
      <c r="A13" s="1" t="s">
        <v>541</v>
      </c>
    </row>
    <row r="14" spans="1:1" x14ac:dyDescent="0.25">
      <c r="A14" s="1" t="s">
        <v>542</v>
      </c>
    </row>
    <row r="15" spans="1:1" x14ac:dyDescent="0.25">
      <c r="A15" s="1" t="s">
        <v>543</v>
      </c>
    </row>
    <row r="16" spans="1:1" x14ac:dyDescent="0.25">
      <c r="A16" s="1" t="s">
        <v>544</v>
      </c>
    </row>
    <row r="17" spans="1:1" x14ac:dyDescent="0.25">
      <c r="A17" s="1" t="s">
        <v>545</v>
      </c>
    </row>
    <row r="18" spans="1:1" x14ac:dyDescent="0.25">
      <c r="A18" s="1" t="s">
        <v>546</v>
      </c>
    </row>
    <row r="19" spans="1:1" x14ac:dyDescent="0.25">
      <c r="A19" s="1" t="s">
        <v>547</v>
      </c>
    </row>
    <row r="20" spans="1:1" x14ac:dyDescent="0.25">
      <c r="A20" s="1" t="s">
        <v>548</v>
      </c>
    </row>
    <row r="21" spans="1:1" x14ac:dyDescent="0.25">
      <c r="A21" s="1" t="s">
        <v>549</v>
      </c>
    </row>
    <row r="22" spans="1:1" ht="9.1999999999999993" customHeight="1" x14ac:dyDescent="0.25">
      <c r="A22" s="1"/>
    </row>
    <row r="23" spans="1:1" x14ac:dyDescent="0.25">
      <c r="A23" s="2" t="s">
        <v>550</v>
      </c>
    </row>
    <row r="24" spans="1:1" x14ac:dyDescent="0.25">
      <c r="A24" s="1" t="s">
        <v>551</v>
      </c>
    </row>
    <row r="25" spans="1:1" x14ac:dyDescent="0.25">
      <c r="A25" s="1" t="s">
        <v>552</v>
      </c>
    </row>
    <row r="26" spans="1:1" x14ac:dyDescent="0.25">
      <c r="A26" s="1" t="s">
        <v>553</v>
      </c>
    </row>
    <row r="27" spans="1:1" x14ac:dyDescent="0.25">
      <c r="A27" s="1" t="s">
        <v>554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Extra Service</vt:lpstr>
      <vt:lpstr>Activity Codes</vt:lpstr>
      <vt:lpstr>Job Code &amp; Title</vt:lpstr>
      <vt:lpstr>ESS Guidelines</vt:lpstr>
      <vt:lpstr>ActivityCode</vt:lpstr>
      <vt:lpstr>Data2</vt:lpstr>
      <vt:lpstr>JOBTitle2</vt:lpstr>
      <vt:lpstr>'Extra Service'!Print_Area</vt:lpstr>
    </vt:vector>
  </TitlesOfParts>
  <Manager/>
  <Company>St. Louis Public Schools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dellgoldimage</dc:creator>
  <cp:keywords/>
  <dc:description/>
  <cp:lastModifiedBy>Mack, Rosalind R.</cp:lastModifiedBy>
  <cp:revision/>
  <cp:lastPrinted>2025-08-14T15:33:03Z</cp:lastPrinted>
  <dcterms:created xsi:type="dcterms:W3CDTF">2024-08-23T13:52:15Z</dcterms:created>
  <dcterms:modified xsi:type="dcterms:W3CDTF">2025-08-14T19:54:59Z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42f8b2-88d4-454a-ae0a-d915e44763d2_Enabled">
    <vt:lpwstr>true</vt:lpwstr>
  </property>
  <property fmtid="{D5CDD505-2E9C-101B-9397-08002B2CF9AE}" pid="3" name="MSIP_Label_f442f8b2-88d4-454a-ae0a-d915e44763d2_SetDate">
    <vt:lpwstr>2024-08-23T20:08:45Z</vt:lpwstr>
  </property>
  <property fmtid="{D5CDD505-2E9C-101B-9397-08002B2CF9AE}" pid="4" name="MSIP_Label_f442f8b2-88d4-454a-ae0a-d915e44763d2_Method">
    <vt:lpwstr>Standard</vt:lpwstr>
  </property>
  <property fmtid="{D5CDD505-2E9C-101B-9397-08002B2CF9AE}" pid="5" name="MSIP_Label_f442f8b2-88d4-454a-ae0a-d915e44763d2_Name">
    <vt:lpwstr>defa4170-0d19-0005-0003-bc88714345d2</vt:lpwstr>
  </property>
  <property fmtid="{D5CDD505-2E9C-101B-9397-08002B2CF9AE}" pid="6" name="MSIP_Label_f442f8b2-88d4-454a-ae0a-d915e44763d2_SiteId">
    <vt:lpwstr>08e33d6b-a654-486a-80e3-20b190ae22d7</vt:lpwstr>
  </property>
  <property fmtid="{D5CDD505-2E9C-101B-9397-08002B2CF9AE}" pid="7" name="MSIP_Label_f442f8b2-88d4-454a-ae0a-d915e44763d2_ActionId">
    <vt:lpwstr>ebb48f60-6dbf-48ea-8e89-109d0a14beac</vt:lpwstr>
  </property>
  <property fmtid="{D5CDD505-2E9C-101B-9397-08002B2CF9AE}" pid="8" name="MSIP_Label_f442f8b2-88d4-454a-ae0a-d915e44763d2_ContentBits">
    <vt:lpwstr>0</vt:lpwstr>
  </property>
</Properties>
</file>